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66925"/>
  <xr:revisionPtr revIDLastSave="2537" documentId="13_ncr:1_{A72CEF97-6889-4504-8188-2B8DF46A5EFB}" xr6:coauthVersionLast="47" xr6:coauthVersionMax="47" xr10:uidLastSave="{98E85A13-DF54-41A4-84BA-E2ED03F6C1AE}"/>
  <bookViews>
    <workbookView xWindow="-120" yWindow="-120" windowWidth="38640" windowHeight="21120" xr2:uid="{FE94FA60-5EC9-4097-9A19-3AB2A8E1955E}"/>
  </bookViews>
  <sheets>
    <sheet name="Über das ESG Data Factsheet" sheetId="3" r:id="rId1"/>
    <sheet name="1. Umwelt" sheetId="11" r:id="rId2"/>
    <sheet name="2. Soziales" sheetId="7" r:id="rId3"/>
    <sheet name="3. Governance" sheetId="8" r:id="rId4"/>
    <sheet name="4. SDG Impact Assessment" sheetId="12" r:id="rId5"/>
  </sheets>
  <definedNames>
    <definedName name="_xlnm.Print_Area" localSheetId="1">'1. Umwelt'!$A$1:$I$202</definedName>
    <definedName name="_xlnm.Print_Area" localSheetId="2">'2. Soziales'!$A$1:$I$187</definedName>
    <definedName name="_xlnm.Print_Area" localSheetId="3">'3. Governance'!$A$1:$L$73</definedName>
    <definedName name="_xlnm.Print_Area" localSheetId="4">'4. SDG Impact Assessment'!$A$1:$E$21</definedName>
    <definedName name="_xlnm.Print_Area" localSheetId="0">'Über das ESG Data Factsheet'!$A$1:$J$20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8" i="7" l="1"/>
  <c r="H128" i="7"/>
  <c r="F128" i="7"/>
  <c r="G126" i="7"/>
  <c r="H126" i="7"/>
  <c r="F126" i="7"/>
  <c r="G124" i="7"/>
  <c r="H124" i="7"/>
  <c r="F124" i="7"/>
  <c r="G120" i="7"/>
  <c r="H120" i="7"/>
  <c r="F120" i="7"/>
  <c r="G118" i="7"/>
  <c r="H118" i="7"/>
  <c r="F118" i="7"/>
  <c r="G116" i="7"/>
  <c r="H116" i="7"/>
  <c r="F116" i="7"/>
  <c r="F114" i="7"/>
  <c r="G109" i="7"/>
  <c r="H109" i="7"/>
  <c r="F109" i="7"/>
  <c r="G107" i="7"/>
  <c r="H107" i="7"/>
  <c r="F107" i="7"/>
  <c r="G105" i="7"/>
  <c r="H105" i="7"/>
  <c r="F105" i="7"/>
  <c r="F103" i="7"/>
  <c r="F78" i="11"/>
  <c r="F79" i="11"/>
  <c r="F42" i="11"/>
  <c r="F32" i="8" l="1"/>
  <c r="F67" i="7"/>
  <c r="F63" i="7"/>
  <c r="F53" i="7"/>
  <c r="F49" i="7"/>
  <c r="F82" i="7" s="1"/>
  <c r="H67" i="7"/>
  <c r="G67" i="7"/>
  <c r="H63" i="7"/>
  <c r="G63" i="7"/>
  <c r="G79" i="11" l="1"/>
  <c r="G78" i="11"/>
  <c r="G42" i="11"/>
  <c r="G32" i="8" l="1"/>
  <c r="H113" i="7"/>
  <c r="G113" i="7"/>
  <c r="H102" i="7"/>
  <c r="H103" i="7" s="1"/>
  <c r="G102" i="7"/>
  <c r="G103" i="7" s="1"/>
  <c r="G114" i="7" l="1"/>
  <c r="H114" i="7"/>
  <c r="H53" i="7"/>
  <c r="G53" i="7"/>
  <c r="H49" i="7"/>
  <c r="H82" i="7" s="1"/>
  <c r="G49" i="7"/>
  <c r="G82" i="7" s="1"/>
  <c r="H34" i="11"/>
  <c r="H42" i="1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<sst xmlns="http://schemas.openxmlformats.org/spreadsheetml/2006/main" count="999" uniqueCount="370">
  <si>
    <t>Anmerkungen</t>
  </si>
  <si>
    <t>Verzeichnis</t>
  </si>
  <si>
    <t>Einheit</t>
  </si>
  <si>
    <t>Männlich</t>
  </si>
  <si>
    <t>Weiblich</t>
  </si>
  <si>
    <t>Deutschland</t>
  </si>
  <si>
    <t>Österreich</t>
  </si>
  <si>
    <t>Quote der Arbeitnehmerfluktuation</t>
  </si>
  <si>
    <t>&lt; 30 Jahre</t>
  </si>
  <si>
    <t>30 - 50 Jahre</t>
  </si>
  <si>
    <t>Energieverbrauch und Energiemix</t>
  </si>
  <si>
    <t>Fossile Energie</t>
  </si>
  <si>
    <t>MWh</t>
  </si>
  <si>
    <t>Brennstoffverbrauch aus Kohle und Kohleerzeugnissen</t>
  </si>
  <si>
    <t>Brennstoffverbrauch aus Rohöl und Erdölerzeugnissen</t>
  </si>
  <si>
    <t>Brennstoffverbrauch aus Erdgas</t>
  </si>
  <si>
    <t>Brennstoffverbrauch aus sonstigen fossilen Quellen</t>
  </si>
  <si>
    <t>Verbrauch aus erworbener oder erhaltener Elektrizität, Wärme, Dampf und Kühlung und aus fossilen Quellen</t>
  </si>
  <si>
    <t>Gesamtverbrauch fossiler Energie</t>
  </si>
  <si>
    <t>%</t>
  </si>
  <si>
    <t>Nukleare Energie</t>
  </si>
  <si>
    <t>Verbrauch aus nuklearen Quellen</t>
  </si>
  <si>
    <t>Erneuerbare Energie</t>
  </si>
  <si>
    <t>Verbrauch aus erworbener oder erhaltener Elektrizität, Wärme, Dampf und Kühlung und aus erneuerbaren Quellen</t>
  </si>
  <si>
    <t>Verbrauch selbst erzeugter erneuerbarer Energie, bei der es sich nicht um Brennstoffe handelt</t>
  </si>
  <si>
    <t>Gesamtverbrauch erneuerbarer Energie</t>
  </si>
  <si>
    <t>Gesamtenergieverbrauch</t>
  </si>
  <si>
    <t>THG-Emissionen insgesamt</t>
  </si>
  <si>
    <t>THG-Emissionen insgesamt (standortbezogen)</t>
  </si>
  <si>
    <t>THG-Emissionen insgesamt (marktbezogen)</t>
  </si>
  <si>
    <t xml:space="preserve">THG-Gesamtemissionen (standortbezogen) pro Nettoerlös </t>
  </si>
  <si>
    <t>Natura-2000 Schutzgebiete</t>
  </si>
  <si>
    <t>UNESCO-Welterbestätten</t>
  </si>
  <si>
    <t>Andere Schutzgebiete gemäß Anhang II Anlage D der Delegierten Verordnung (EU) 2021/2139</t>
  </si>
  <si>
    <t>Bitumen</t>
  </si>
  <si>
    <t>Asphalt</t>
  </si>
  <si>
    <t>Zement</t>
  </si>
  <si>
    <t>Beton</t>
  </si>
  <si>
    <t>Baustahl</t>
  </si>
  <si>
    <t>Holz</t>
  </si>
  <si>
    <t>Tsd. t</t>
  </si>
  <si>
    <t>Gesamtgewicht</t>
  </si>
  <si>
    <t>Aus nachhaltigen Quellen</t>
  </si>
  <si>
    <t>Abfallaufkommen</t>
  </si>
  <si>
    <t>Nicht gefährlicher Abfall</t>
  </si>
  <si>
    <t>Gefährlicher Abfall</t>
  </si>
  <si>
    <t>Gesamtmenge</t>
  </si>
  <si>
    <t>Verbrennung</t>
  </si>
  <si>
    <t>Deponierung</t>
  </si>
  <si>
    <t>Sonstige Arten der Beseitigung</t>
  </si>
  <si>
    <t>Vorbereitung zur Wiederverwendung</t>
  </si>
  <si>
    <t>Recycling</t>
  </si>
  <si>
    <t>Sonstige Verwertungsverfahren</t>
  </si>
  <si>
    <t>Nicht recycelte Abfälle</t>
  </si>
  <si>
    <t>Anteil</t>
  </si>
  <si>
    <t>Ressourcenzuflüsse</t>
  </si>
  <si>
    <t>THG-Gesamtemissionen (marktbezogen) pro Nettoerlös</t>
  </si>
  <si>
    <t>Köpfe</t>
  </si>
  <si>
    <t>Polen</t>
  </si>
  <si>
    <t>Americas</t>
  </si>
  <si>
    <t>Tschechien</t>
  </si>
  <si>
    <t>Ungarn</t>
  </si>
  <si>
    <t>Rumänien</t>
  </si>
  <si>
    <t>Naher Osten</t>
  </si>
  <si>
    <t>Slowakei</t>
  </si>
  <si>
    <t>Vereinigtes Königreich</t>
  </si>
  <si>
    <t>Kroatien</t>
  </si>
  <si>
    <t>Serbien</t>
  </si>
  <si>
    <t>Asien</t>
  </si>
  <si>
    <t>Restliches Europa</t>
  </si>
  <si>
    <t>Schweiz</t>
  </si>
  <si>
    <t>Afrika</t>
  </si>
  <si>
    <t>Bulgarien</t>
  </si>
  <si>
    <t>Benelux</t>
  </si>
  <si>
    <t>Schweden</t>
  </si>
  <si>
    <t>Slowenien</t>
  </si>
  <si>
    <t>Italien</t>
  </si>
  <si>
    <t>Dänemark</t>
  </si>
  <si>
    <t>0-19 %</t>
  </si>
  <si>
    <t>20-39 %</t>
  </si>
  <si>
    <t>40-59 %</t>
  </si>
  <si>
    <t>60-79 %</t>
  </si>
  <si>
    <t>80-100 %</t>
  </si>
  <si>
    <t>Sozialer Dialog</t>
  </si>
  <si>
    <t xml:space="preserve">Frauen im Konzern                                                </t>
  </si>
  <si>
    <t xml:space="preserve">Frauen im Vorstand </t>
  </si>
  <si>
    <t>Männer im Konzern</t>
  </si>
  <si>
    <t xml:space="preserve">Männer im Vorstand </t>
  </si>
  <si>
    <t>Altersverteilung</t>
  </si>
  <si>
    <t>Weiterbildung und Kompetenzentwicklung</t>
  </si>
  <si>
    <t>Stundenzahl</t>
  </si>
  <si>
    <t>Gesundheitsschutz und Sicherheit</t>
  </si>
  <si>
    <t>Anzahl</t>
  </si>
  <si>
    <t xml:space="preserve">Meldepflichtige Arbeitsunfälle </t>
  </si>
  <si>
    <t>Vergütungskennzahlen</t>
  </si>
  <si>
    <t>Verhältnis der jährlichen Gesamtvergütung</t>
  </si>
  <si>
    <t>Verwertete Abfälle</t>
  </si>
  <si>
    <t>Beseitigte Abfälle</t>
  </si>
  <si>
    <t>Vorstand</t>
  </si>
  <si>
    <t>Anzahl der Mitglieder</t>
  </si>
  <si>
    <t>Klemens Haselsteiner, BBA, BF (Vorsitzender)</t>
  </si>
  <si>
    <t>Mag. Christian Harder</t>
  </si>
  <si>
    <t>Dipl.-Ing. (FH) Jörg Rösler</t>
  </si>
  <si>
    <t>Dipl.-Ing. Siegfried Wanker</t>
  </si>
  <si>
    <t>Dipl.-Ing. (FH) Alfred Watzl</t>
  </si>
  <si>
    <t>Geschlecht</t>
  </si>
  <si>
    <t>Geburtsjahr</t>
  </si>
  <si>
    <t>Kapitalvertreter:innen</t>
  </si>
  <si>
    <t>Mag. Kerstin Gelbmann (Vorsitzende)</t>
  </si>
  <si>
    <t xml:space="preserve">Mag. Erwin Hameseder </t>
  </si>
  <si>
    <t>Dr. Andreas Brandstetter</t>
  </si>
  <si>
    <t xml:space="preserve">Dr. Valerie Hackl </t>
  </si>
  <si>
    <t xml:space="preserve">Mag. Gabriele Schallegger </t>
  </si>
  <si>
    <t>Vom Betriebsrat entsandt</t>
  </si>
  <si>
    <t xml:space="preserve">Dipl.-Ing. Andreas Batke </t>
  </si>
  <si>
    <t>Magdolna P. Gyulainé</t>
  </si>
  <si>
    <t>Georg Hinterschuster</t>
  </si>
  <si>
    <t>01.01.2023</t>
  </si>
  <si>
    <t>31.12.2026</t>
  </si>
  <si>
    <t>24.06.2022</t>
  </si>
  <si>
    <t>25.01.2024</t>
  </si>
  <si>
    <t>01.10.2009</t>
  </si>
  <si>
    <t>Auf unbestimmte Zeit entsandt</t>
  </si>
  <si>
    <t>Dieser Indikator wird für das Geschäftsjahr 2024 erstmalig berichtet.</t>
  </si>
  <si>
    <t>Klimawandel</t>
  </si>
  <si>
    <t>Eigene Belegschaft</t>
  </si>
  <si>
    <t>Unternehmensführung</t>
  </si>
  <si>
    <t>Verwaltungs-, Leitungs- und Aufsichtsorgane</t>
  </si>
  <si>
    <t>Solarenergie</t>
  </si>
  <si>
    <t>Fläche in ha</t>
  </si>
  <si>
    <r>
      <t>t CO</t>
    </r>
    <r>
      <rPr>
        <vertAlign val="subscript"/>
        <sz val="10"/>
        <color theme="1"/>
        <rFont val="Arial"/>
        <family val="2"/>
      </rPr>
      <t>2</t>
    </r>
    <r>
      <rPr>
        <sz val="10"/>
        <color theme="1"/>
        <rFont val="Arial"/>
        <family val="2"/>
      </rPr>
      <t>e</t>
    </r>
  </si>
  <si>
    <t>Faktor</t>
  </si>
  <si>
    <t>Aufsichtsrat</t>
  </si>
  <si>
    <r>
      <rPr>
        <sz val="10"/>
        <rFont val="Arial"/>
        <family val="2"/>
      </rPr>
      <t xml:space="preserve">Die aktuelle Zusammensetzung des Aufsichtsrats ist </t>
    </r>
    <r>
      <rPr>
        <u/>
        <sz val="10"/>
        <color theme="10"/>
        <rFont val="Arial"/>
        <family val="2"/>
      </rPr>
      <t>hier</t>
    </r>
    <r>
      <rPr>
        <sz val="10"/>
        <rFont val="Arial"/>
        <family val="2"/>
      </rPr>
      <t xml:space="preserve"> abrufbar.</t>
    </r>
  </si>
  <si>
    <t>Frauen im Management</t>
  </si>
  <si>
    <t>Männer im Management</t>
  </si>
  <si>
    <t>Frauen im Aufsichtsrat</t>
  </si>
  <si>
    <t>Männer im Aufsichtsrat</t>
  </si>
  <si>
    <t>Berechnung zum Stichtag 31.12.</t>
  </si>
  <si>
    <t>Empfänger</t>
  </si>
  <si>
    <t>Pflichtmitgliedschaften</t>
  </si>
  <si>
    <t>Freiwillige Mitgliedschaften</t>
  </si>
  <si>
    <t>Wirtschaftskammer Österreich</t>
  </si>
  <si>
    <t>Industrie- und Handelskammer Deutschland</t>
  </si>
  <si>
    <t>Hauptverband der Deutschen Bauindustrie</t>
  </si>
  <si>
    <t>Deutscher Beton- und Bautechnik Verein</t>
  </si>
  <si>
    <t>Schweizer Baumeisterverband</t>
  </si>
  <si>
    <t>Summe der gezahlten Interessensbeiträge</t>
  </si>
  <si>
    <t>Basisschulung Compliance</t>
  </si>
  <si>
    <t>Basisschulung Kartellrecht</t>
  </si>
  <si>
    <t xml:space="preserve">Business Compliance-Training </t>
  </si>
  <si>
    <t>Schulungsquoten</t>
  </si>
  <si>
    <t>Länder, in denen die Anzahl an Mitarbeitenden mindestens 10 % der gesamten Belegschaft ausmachen</t>
  </si>
  <si>
    <t>Länder, in denen die Anzahl an Mitarbeitenden weniger als 10 % der gesamten Belegschaft ausmachen</t>
  </si>
  <si>
    <t>Deutschland, Österreich</t>
  </si>
  <si>
    <t xml:space="preserve">Mitarbeitende, die an regelmäßigen Leistungs- und Laufbahnbeurteilungen teilgenommen haben </t>
  </si>
  <si>
    <t>Tödliche Arbeitsunfälle in der eigenen Belegschaft</t>
  </si>
  <si>
    <t>Tödliche Arbeitsunfälle bei Nachunternehmen</t>
  </si>
  <si>
    <t>Quote</t>
  </si>
  <si>
    <t xml:space="preserve">Ausfalltage, die auf arbeitsbedingte Verletzungen und Todesfälle zurückzuführen sind </t>
  </si>
  <si>
    <t>Brennstoffverbrauch aus erneuerbaren Quellen, einschließlich Biomasse</t>
  </si>
  <si>
    <t>Schlüsselgebiete der biologischen Vielfalt</t>
  </si>
  <si>
    <t>Zahl der Arbeitnehmenden nach Land</t>
  </si>
  <si>
    <t>Zahl der Arbeitnehmenden nach Geschlecht und Arbeitsvertrag</t>
  </si>
  <si>
    <t>Insgesamt</t>
  </si>
  <si>
    <t>Diversitätskennzahlen</t>
  </si>
  <si>
    <t xml:space="preserve">Schulungsstunden je Arbeitnehmer:in </t>
  </si>
  <si>
    <t>Arbeitskräfte, die vom Managementsystem für Gesundheit und Sicherheit abgedeckt sind</t>
  </si>
  <si>
    <t>Anzahl der Arbeitsunfälle pro 1 Mio. Arbeitsstunden</t>
  </si>
  <si>
    <t>Vorfälle im Zusammenhang mit Menschenrechten</t>
  </si>
  <si>
    <t>T€</t>
  </si>
  <si>
    <t>Durchschnittliches Verhältnis von weiblichen zu männlichen Mitgliedern des Vorstands in %</t>
  </si>
  <si>
    <t>Dipl.-Ing. Stefan Kratochwill (Vorsitzender)</t>
  </si>
  <si>
    <t>Signifikante Scope 3-Treibhausgasemissionen</t>
  </si>
  <si>
    <t>3.1 Erworbene Waren und Dienstleistungen</t>
  </si>
  <si>
    <t>3.2 Investitionsgüter</t>
  </si>
  <si>
    <t>3.3 Tätigkeiten im Zusammenhang mit Brennstoffen und Energie (nicht in Scope 1 oder Scope 2 enthalten)</t>
  </si>
  <si>
    <t>3.4 Vorgelagerter Transport und Vertrieb</t>
  </si>
  <si>
    <t>3.5 Abfallaufkommen in Betrieben</t>
  </si>
  <si>
    <t>3.6 Geschäftsreisen</t>
  </si>
  <si>
    <t>3.8 Vorgelagerte geleaste Wirtschaftsgüter</t>
  </si>
  <si>
    <t>3.9 Nachgelagerter Transport</t>
  </si>
  <si>
    <t>3.10 Verarbeitung verkaufter Produkte</t>
  </si>
  <si>
    <t>3.11 Verwendung verkaufter Produkte</t>
  </si>
  <si>
    <t>3.12 Behandlung von Produkten am Ende der Lebensdauer</t>
  </si>
  <si>
    <t>3.13 Nachgelagerte geleaste Wirtschaftsgüter</t>
  </si>
  <si>
    <t>3.15 Investitionen</t>
  </si>
  <si>
    <t>Australien</t>
  </si>
  <si>
    <t>Geschlechtsspezifisches Verdienstgefälle (Gender Pay-Gap)</t>
  </si>
  <si>
    <t>Eingesetzte Materialien</t>
  </si>
  <si>
    <t>Anteil (%)</t>
  </si>
  <si>
    <t>Sekundärrohstoffe</t>
  </si>
  <si>
    <t>Ressourcenabflüsse</t>
  </si>
  <si>
    <t>Tonne</t>
  </si>
  <si>
    <t>Eintritte, Austritte und Arbeitnehmerfluktuation</t>
  </si>
  <si>
    <t>Schulungen in Bezug auf Korruption und Bestechung</t>
  </si>
  <si>
    <t>Eigenproduktion von Energie</t>
  </si>
  <si>
    <t>Treibhausgasintensität</t>
  </si>
  <si>
    <r>
      <t>t CO</t>
    </r>
    <r>
      <rPr>
        <vertAlign val="subscript"/>
        <sz val="10"/>
        <color theme="1"/>
        <rFont val="Arial"/>
        <family val="2"/>
      </rPr>
      <t>2</t>
    </r>
    <r>
      <rPr>
        <sz val="10"/>
        <color theme="1"/>
        <rFont val="Arial"/>
        <family val="2"/>
      </rPr>
      <t>e/ T€</t>
    </r>
  </si>
  <si>
    <t>Standorte in Gebieten mit schutzbedürftiger Biodiversität</t>
  </si>
  <si>
    <t>Biodiversität und Ökosysteme</t>
  </si>
  <si>
    <t>Kreislaufwirtschaft</t>
  </si>
  <si>
    <t>Merkmale der Arbeitnehmenden des Unternehmens</t>
  </si>
  <si>
    <t>Gesamtzahl der Mitarbeitenden</t>
  </si>
  <si>
    <t>Zahl der Arbeitnehmenden mit unbefristeten Arbeitsverträgen</t>
  </si>
  <si>
    <t>Zahl der Arbeitnehmenden mit befristeten Arbeitsverträgen</t>
  </si>
  <si>
    <t>Gesamtzahl der Arbeitnehmer:innen, die das
Unternehmen verlassen haben</t>
  </si>
  <si>
    <t>Gesamtzahl der Arbeitnehmer:innen, die in das
Unternehmen eingetreten sind</t>
  </si>
  <si>
    <t>Prozentsatz der Beschäftigten, die unter einen Tarifvertrag fallen</t>
  </si>
  <si>
    <t>Prozentsatz der STRABAG-Beschäftigten die unter einen Tarifvertrag fallen</t>
  </si>
  <si>
    <t>Tarifvertragliche Abdeckung und Sozialer Dialog</t>
  </si>
  <si>
    <r>
      <rPr>
        <sz val="9"/>
        <color theme="1"/>
        <rFont val="Arial"/>
        <family val="2"/>
      </rPr>
      <t>Beschäftigte - EWR</t>
    </r>
    <r>
      <rPr>
        <sz val="10"/>
        <color theme="1"/>
        <rFont val="Arial"/>
        <family val="2"/>
      </rPr>
      <t xml:space="preserve">
</t>
    </r>
    <r>
      <rPr>
        <sz val="7"/>
        <color theme="1"/>
        <rFont val="Arial"/>
        <family val="2"/>
      </rPr>
      <t>Länder mit &gt; 50 Beschäftigten, die &gt; 10 % der Gesamtzahl  ausmachen</t>
    </r>
  </si>
  <si>
    <r>
      <rPr>
        <sz val="9"/>
        <color theme="1"/>
        <rFont val="Arial"/>
        <family val="2"/>
      </rPr>
      <t xml:space="preserve">Vertretung am Arbeitsplatz -
nur EWR
</t>
    </r>
    <r>
      <rPr>
        <sz val="7"/>
        <color theme="1"/>
        <rFont val="Arial"/>
        <family val="2"/>
      </rPr>
      <t>Länder mit &gt; 50 Beschäftigten, die &gt; 10 % der Gesamtzahl ausmachen</t>
    </r>
  </si>
  <si>
    <t>Davon Frauen</t>
  </si>
  <si>
    <t>Davon Männer</t>
  </si>
  <si>
    <t>Die Werte ergeben sich aus der Summe der Zeilen 12 bis 16.</t>
  </si>
  <si>
    <t>Die Werte ergeben sich aus der Summe der Zeilen 17, 21 und 28.</t>
  </si>
  <si>
    <t>Auffrischungsschulung</t>
  </si>
  <si>
    <t>Gruppenleiterschulung</t>
  </si>
  <si>
    <t>Zahl der Arbeitnehmenden</t>
  </si>
  <si>
    <t>Gewerbliche</t>
  </si>
  <si>
    <t>Angestellte</t>
  </si>
  <si>
    <t>Dieser Indikator wird für das Geschäftsjahr 2024 erstmalig berichtet, da die Schulung in diesem Jahr neu eingeführt wurde.</t>
  </si>
  <si>
    <t>Bis zur o. HV im Jahr 2028</t>
  </si>
  <si>
    <t>&gt; 50 Jahre</t>
  </si>
  <si>
    <t>Sonstige landesspezifische Bauverbände und Mitgliedschaften unter je T€ 150</t>
  </si>
  <si>
    <t>Durchschnittliches Verhältnis von weiblichen zu männlichen Mitgliedern des Aufsichtsrats in %</t>
  </si>
  <si>
    <t>Karl Gerdes</t>
  </si>
  <si>
    <t>Gezahlte Interessensbeiträge</t>
  </si>
  <si>
    <t>Infolge einer Anpassung der Berichtsgrenzen im Jahr 2024 sind die Werte für das Jahr 2024 nicht mit den Vorjahreswerten vergleichbar.</t>
  </si>
  <si>
    <r>
      <rPr>
        <sz val="10"/>
        <rFont val="Arial"/>
        <family val="2"/>
      </rPr>
      <t xml:space="preserve">Eine Übersicht über relevante ESG Nachweisdokumente, darunter Berichte, Richtlinien, Politiken sowie weitere nützliche Informationen finden Sie </t>
    </r>
    <r>
      <rPr>
        <u/>
        <sz val="10"/>
        <color theme="10"/>
        <rFont val="Arial"/>
        <family val="2"/>
      </rPr>
      <t>hier</t>
    </r>
    <r>
      <rPr>
        <sz val="10"/>
        <rFont val="Arial"/>
        <family val="2"/>
      </rPr>
      <t>.</t>
    </r>
  </si>
  <si>
    <r>
      <rPr>
        <sz val="10"/>
        <rFont val="Arial"/>
        <family val="2"/>
      </rPr>
      <t xml:space="preserve">Die aktuelle Zusammensetzung des Vorstands ist </t>
    </r>
    <r>
      <rPr>
        <u/>
        <sz val="10"/>
        <color theme="10"/>
        <rFont val="Arial"/>
        <family val="2"/>
      </rPr>
      <t>hier</t>
    </r>
    <r>
      <rPr>
        <sz val="10"/>
        <rFont val="Arial"/>
        <family val="2"/>
      </rPr>
      <t xml:space="preserve"> abrufbar.</t>
    </r>
  </si>
  <si>
    <t>Energieintensität pro Nettoerlös</t>
  </si>
  <si>
    <t>3.7 Pendelnde Arbeitnehmer</t>
  </si>
  <si>
    <t>Nettoerlös</t>
  </si>
  <si>
    <t>Anteil fossiler Quellen am Gesamtenergieverbrauch</t>
  </si>
  <si>
    <t>Anteil des Verbrauchs aus nuklearen Quellen am Gesamtenergieverbrauch</t>
  </si>
  <si>
    <t>Anteil erneuerbarer Quellen am Gesamtenergieverbrauch</t>
  </si>
  <si>
    <t>Die Werte ergeben sich aus der Summe der Zeilen 25 bis 27.</t>
  </si>
  <si>
    <t>Treibhausgasemissionen</t>
  </si>
  <si>
    <t>Scope 1-THG-Emissionen</t>
  </si>
  <si>
    <t>Prozentsatz der Scope 1-Treibhausgasemissionen aus regulierten Emissionshandelssystemen</t>
  </si>
  <si>
    <t>Scope 2-THG-Emissionen</t>
  </si>
  <si>
    <t>Standortbezogene Scope 2-THG-Bruttoemissionen</t>
  </si>
  <si>
    <t>Marktbezogene Scope 2-THG-Bruttoemissionen</t>
  </si>
  <si>
    <t>Scope 3-THG-Emissionen</t>
  </si>
  <si>
    <t>Anteil biologischer Materialien | Holz</t>
  </si>
  <si>
    <t>MWh/ T€</t>
  </si>
  <si>
    <t>Scope 1-Treibhausgasemissionen</t>
  </si>
  <si>
    <t>Stein/ Kies</t>
  </si>
  <si>
    <t>Ausgewählte Diversitätskennzahlen wurden im Jahr 2023 in der Einheit VZÄ (Vollzeitäquivalente) bzw. einer anderen Detailtiefe angegeben.</t>
  </si>
  <si>
    <t>Dieser Indikator wird im Geschäftsjahr 2024 erstmalig in dieser Einheit berichtet. Für 2023 ist im Geschäfts- und Nachhaltigkeitsbericht 2023 auf Seite 159 der Indikator "Trainingstage pro Person im Angestelltenverhältnis" angegeben.</t>
  </si>
  <si>
    <t>Gesamtenergieverbrauch pro Nettoumsatzerlös</t>
  </si>
  <si>
    <t>Über das ESG Data Factsheet</t>
  </si>
  <si>
    <t>Aufgrund einer Neuberechnung der Kennzahl für 2023 weicht der Wert im ESG Data Factsheet vom Wert im Geschäfts- und Nachhaltigkeitsbericht 2023 ab.</t>
  </si>
  <si>
    <t xml:space="preserve">Zahl der Arbeitnehmenden nach Geschlecht und Beschäftigungsvertrag (Vollzeit und Teilzeit) </t>
  </si>
  <si>
    <t>Zahl der Arbeitnehmenden Vollzeit</t>
  </si>
  <si>
    <t>Zahl der Arbeitnehmenden Teilzeit</t>
  </si>
  <si>
    <t>Zusammensetzung des Vorstands und des Aufsichtsrats im Geschäftsjahr 2025</t>
  </si>
  <si>
    <t>Eintritte</t>
  </si>
  <si>
    <t>Frauen</t>
  </si>
  <si>
    <t>Männer</t>
  </si>
  <si>
    <t>Auszubildende, gewerblich</t>
  </si>
  <si>
    <t>Austritte</t>
  </si>
  <si>
    <t>Freiwillige Fluktuation (Arbeitnehmerkündigungen)</t>
  </si>
  <si>
    <t>Freiwillige Fluktuation (Arbeitnehmerkündigungen + einvernehmliche Auflösung)</t>
  </si>
  <si>
    <t>Frauen in Junior-Management</t>
  </si>
  <si>
    <t>Frauen in Führungspositionen in umsatzgenerierenden Funktionen</t>
  </si>
  <si>
    <t>Frauen in MINT-bezogenen Positionen</t>
  </si>
  <si>
    <t>Nationalitäten</t>
  </si>
  <si>
    <t>Nationalitäten mit dem höchsten Anteil an Mitarbeitenden</t>
  </si>
  <si>
    <t>Chile</t>
  </si>
  <si>
    <t>Nationalitäten mit dem höchsten Anteil an Führungspositionen</t>
  </si>
  <si>
    <t>Nationalitäten im Konzern</t>
  </si>
  <si>
    <t>Anzahl der Nationalitäten im Konzern</t>
  </si>
  <si>
    <t>Länder, in denen Beschäftigte keine angemessene Entlohnung erhalten</t>
  </si>
  <si>
    <t>Anteil der Angestellten, die keine angemessene Entlohnung erhalten</t>
  </si>
  <si>
    <t>Länder</t>
  </si>
  <si>
    <t>Arbeitsstunden</t>
  </si>
  <si>
    <t>Anzahl der geleisteten Arbeitsstunden</t>
  </si>
  <si>
    <t>Stunden</t>
  </si>
  <si>
    <t>Abdeckungsquote im Geschäftsjahr 2025</t>
  </si>
  <si>
    <t>Dipl.-Ing. (FH) Péter Glöckler</t>
  </si>
  <si>
    <t>Dipl.-Ing. Sebastian Haselsteiner</t>
  </si>
  <si>
    <t>Daniel Riesenberg</t>
  </si>
  <si>
    <t>Die Abkürzung "o. HV" steht für "Ordentliche Hauptversammlung"</t>
  </si>
  <si>
    <t>Wasser</t>
  </si>
  <si>
    <t>Gesamter Wasserverbrauch</t>
  </si>
  <si>
    <t>Zurückgewonnenes und wiederverwendetes Wasser</t>
  </si>
  <si>
    <t>Gespeichertes Wasser</t>
  </si>
  <si>
    <t>Wasserintensität</t>
  </si>
  <si>
    <r>
      <t>m</t>
    </r>
    <r>
      <rPr>
        <vertAlign val="superscript"/>
        <sz val="10"/>
        <color theme="1"/>
        <rFont val="Arial"/>
        <family val="2"/>
      </rPr>
      <t>3</t>
    </r>
  </si>
  <si>
    <r>
      <t>m</t>
    </r>
    <r>
      <rPr>
        <vertAlign val="superscript"/>
        <sz val="10"/>
        <color theme="1"/>
        <rFont val="Arial"/>
        <family val="2"/>
      </rPr>
      <t>3</t>
    </r>
    <r>
      <rPr>
        <sz val="10"/>
        <color theme="1"/>
        <rFont val="Arial"/>
        <family val="2"/>
      </rPr>
      <t xml:space="preserve"> / € Mio. Umsatz</t>
    </r>
  </si>
  <si>
    <t>Zu den schwerwiegenden Vorfällen gehören Zwangsarbeit, Menschenhandel oder Kinderarbeit. Dieser Indikator wird für das Geschäftsjahr 2024 erstmalig berichtet.</t>
  </si>
  <si>
    <t>Abdeckungsgrad ISO-Zertifizierungen</t>
  </si>
  <si>
    <t>ISO 9001</t>
  </si>
  <si>
    <t>ISO 14001</t>
  </si>
  <si>
    <t>ISO 50001</t>
  </si>
  <si>
    <t>ISO 45001</t>
  </si>
  <si>
    <t>Managementsystem</t>
  </si>
  <si>
    <t>Im Geschäftsjahr 2025 hat STRABAG die Erhebung und Aufbereitung wasserbezogener Kennzahlen wesentlich vorangetrieben und die zugrunde liegenden Prozesse erweitert. Aufgrund technischer Einschränkungen bei der Datenverfügbarkeit ist eine rückwirkende Ermittlung der Kennzahlen für das Jahr 2024 nicht möglich.</t>
  </si>
  <si>
    <t>&lt;30 Jahre</t>
  </si>
  <si>
    <t>30-50 Jahre</t>
  </si>
  <si>
    <t>&gt;50 Jahre</t>
  </si>
  <si>
    <t>Bis zur o. HV im Jahr 2029</t>
  </si>
  <si>
    <t>Die angeführten Kennzahlen für das Jahr 2023 wurden im Geschäfts- und Nachhaltigkeitsbericht 2023 in der Einheit VZÄ (Vollzeitäquivalente) berichtet.</t>
  </si>
  <si>
    <t>VZÄ</t>
  </si>
  <si>
    <t>Die angeführten Kennzahlen werden für das Geschäftsjahr 2024 erstmalig berichtet.</t>
  </si>
  <si>
    <t xml:space="preserve">Das vorliegende Dokument wurde am 28.04.2026 zuletzt aktualisiert. </t>
  </si>
  <si>
    <t>Die Kennzahlen für die Geschäftsjahre 2024 und 2025 wurden im jeweiligen Geschäfts- und Nachhaltigkeitsbericht mit begrenzter Sicherheit geprüft. Ebenso wurden die Werte für 2023 mit begrenzter Sicherheit geprüft. In einzelnen Fällen wird im ESG Data Factsheet ein höherer Detaillierungsgrad ausgewiesen als in den veröffentlichten Berichten. Nähere Informationen zur Methodik der Kennzahlen finden sich in den entsprechenden Berichten.</t>
  </si>
  <si>
    <t>Nationalität</t>
  </si>
  <si>
    <t>Stefan Kratochwill wurde am 19.2.2025 mit sofortiger Wirkung zum Vorstandsvorsitzenden der STRABAG SE ernannt.</t>
  </si>
  <si>
    <t>Klemens Haselsteiner ist am 17.1.2025 plötzlich und unerwartet verstorben.</t>
  </si>
  <si>
    <t>Alfred Watzl hat im Einvernehmen mit dem Aufsichtsrat mit Ablauf des 6.8.2025 seinen Rücktritt als Vorstandsmitglied erklärt.</t>
  </si>
  <si>
    <t>Fünf von sechs der von der Hauptversammlung gewählten bzw. von den Aktionär:innen entsandten Mitglieder des Aufsichtsrats der STRABAG SE und seiner Ausschüsse sind unabhängig gemäß Regel 53 des ÖCGK.</t>
  </si>
  <si>
    <t>Gesamter Wasserverbrauch in Gebieten, die von Wasserrisiken betroffen sind, einschließlich Gebieten mit hohem Wasserstress</t>
  </si>
  <si>
    <t>Aufgrund derzeitiger Einschränkungen in der Datenerhebung ist eine Berichterstattung des zurückgewonnenen und wiederverwendeten Wassers nicht möglich.</t>
  </si>
  <si>
    <t>Einige wenige Bauprojekte setzen Maßnahmen zur Regenwassergewinnung, um leitungsgebundene Wasserverbräuche zu verringern. Diese sind jedoch nicht wesentlich, weshalb die Erhebung des gespeicherten Wassers derzeit nicht im Fokus steht.</t>
  </si>
  <si>
    <t>Geschäftsfeld Abfallwirtschaft - Angenommene Abfälle von Externen</t>
  </si>
  <si>
    <t>Geschäftsfeld Abfallwirtschaft - Angenommene Abfälle von Externen, die der Verwertung zugeführt werden</t>
  </si>
  <si>
    <t>Geschäftsfeld Abfallwirtschaft - Angenommene Abfälle von Externen, die der Beseitigung zugeführt werden</t>
  </si>
  <si>
    <t>Dieser Indikator wird für das Geschäftsjahr 2024 erstmalig berichtet.
Eine Verbrennung von Abfällen sowie sonstige Beseitigungsverfahren finden bei STRABAG als Abfallbehandler nicht statt.</t>
  </si>
  <si>
    <t>Abrufkräfte</t>
  </si>
  <si>
    <t>Das Management umfasst die Hierarchieebenen ab Bereichsleitung (entspricht den Managementebenen 0-2)</t>
  </si>
  <si>
    <t>Prozent</t>
  </si>
  <si>
    <t>Gemeldete Fälle an Diskriminierung einschließlich
Belästigung</t>
  </si>
  <si>
    <t>Beschwerden ausschließlich gemeldeter Fälle an
Diskriminierung</t>
  </si>
  <si>
    <t>Gesamtbetrag der wesentlichen Geldbußen, Sanktionen
und Schadenersatzzahlungen im Zusammenhang mit
den vorstehend aufgeführten Vorfällen und Beschwerden</t>
  </si>
  <si>
    <t>Schwerwiegende Vorfälle in Bezug auf Menschenrechte
im Zusammenhang mit den Arbeitskräften des Unternehmens</t>
  </si>
  <si>
    <t>Gesamtbetrag der Geldbußen, Sanktionen und
Schadenersatzzahlungen im Zusammenhang mit den
schwerwiegenden Vorfällen in Zusammenhang mit den
Arbeitskräften des Unternehmens in Bezug auf
Menschenrechte</t>
  </si>
  <si>
    <t>Im Rahmen einer SDG-Impact-Analyse wurde erhoben, in welchem Ausmaß STRABAG SE zu den Zielen für nachhaltige Entwicklung (Sustainable Development Goals, SDGs) der Vereinten Nationen beiträgt. Die nachfolgende Übersicht zeigt jene SDGs, die aufgrund der bestehenden Wirkungspotenziale und Einflussmöglichkeiten von besonderer Bedeutung sind.</t>
  </si>
  <si>
    <t>Priorisierte SDGs</t>
  </si>
  <si>
    <t>Wirkungspotenziale und Einflussmöglichkeiten von STRABAG</t>
  </si>
  <si>
    <t>STRABAG trägt mit ihrer EDI‑Strategie maßgeblich zu SDG 5 bei, indem das Unternehmen Gleichstellung strukturell fördert und klare Ziele wie die jährliche Erhöhung des Frauenanteils im Management um 6 % sowie einen Gender Pay Gap von 0 % verfolgt. Die Baubranche ist traditionell durch einen hohen Männeranteil geprägt. STRABAG übernimmt vor diesem Hintergrund eine aktive Rolle bei der Förderung von geschlechterbezogener Diversität, unter anderem durch Mentoring‑Programme und gezielte Maßnahmen zur Karriereentwicklung von Frauen. Zusätzlich stärken flexible Arbeitszeitmodelle, Homeoffice‑Regelungen und Elternrückkehrmanagement die Vereinbarkeit von Beruf und Familie. Insgesamt schafft STRABAG so ein inklusives Arbeitsumfeld und setzt zugleich branchenweite Impulse zur Förderung von Geschlechtergerechtigkeit.</t>
  </si>
  <si>
    <t>STRABAG verfügt über umfangreiche Kompetenzen in der Planung und Umsetzung von Wasser- und Abwasserinfrastrukturen, um eine zuverlässige und saubere Wasserversorgung sicherzustellen. Um den Beitrag zu SDG 6 weiter zu stärken, hat STRABAG wasserbezogene Geschäftsfelder strategisch in ihr Gesamtportfolio integriert und baut diese weiter aus. Diese Entwicklungen unterstreichen das wachsende Engagement von STRABAG für eine nachhaltige Wasserinfrastruktur und das Bestreben, eine aktivere Rolle bei der Bewältigung globaler Wasserherausforderungen einzunehmen.</t>
  </si>
  <si>
    <t>In Bezug auf SDG 8 konzentriert sich STRABAG auf die Schaffung eines sicheren und zukunftsorientierten Arbeitumfelds in allen Tätigkeitsbereichen. STRABAG hat menschenrechtliche Sorgfaltspflichten im Unternehmen verankert und weist ein strukturiertes Management zur Risikoerkennung, Risikovermeidung sowie Abhilfemaßnahmen auf. STRABAG bekennt sich zum Verbot von moderner Sklaverei und Zwangsarbeit, Menschenhandel und Kinderarbeit. Angesichts der erhöhten Sicherheitsrisiken in der Bauindustrie misst STRABAG dem Arbeits- und Gesundheitsschutz besondere Bedeutung bei. Zur kontinuierlichen Verbesserung der Qualität und Effektivität der Arbeitssicherheitsorganisation werden Arbeitssicherheits- und Gesundheitsschutzmanagementsysteme (ISO 45001, SCC) konzernweit umgesetzt und zertifiziert. Zusätzlich investiert STRABAG in die strategische Weiterentwicklung der Belegschaft, um Risiken wie dem Fachkräftemangel zu begegnen. Zielgerichtete Schulungs- und Weiterbildungsinitiativen schaffen langfristige Beschäftigungsmöglichkeiten und erhöhen die Resilienz von STRABAG. Die Initiativen zur Sicherstellung eines sicheren und zukunftsorientierten Arbeitsumfelds werden durch klar definierte KPIs geleitet, die eine kontinuierliche Überwachung und Verbesserung von Maßnahmen ermöglichen. STRABAG legt konkrete, messbare Ziele unter anderem für Arbeitssicherheit, Schulungen und Vielfalt fest. Damit schafft das Unternehmen Transparenz und übernimmt Verantwortung für menschenwürdige Arbeitsbedingungen und nachhaltiges Wachstum.</t>
  </si>
  <si>
    <t>Ein wesentlicher Teil der STRABAG-Leistungen entfällt auf Baudienstleistungen zur Weiterentwicklung der Infrastruktur – von Verkehrs- und Ingenieurbauten bis hin zum Ausbau einer nachhaltigen Energieinfrastruktur. Für die Transformation des Konzerns setzt STRABAG konsequent auf Innovation und verfolgt vielfältige Maßnahmen: Dazu gehören interne Innovationsprogramme zur Entwicklung neuer Geschäftsideen, ein konzernweites Fördermodell als objektiver Bewertungsrahmen zur Unterstützung innovativer und nachhaltiger Projekte sowie Pilotprojekte in Zusammenarbeit mit Partnern – wie etwa der Einsatz eines Wasserstoffradladers von Liebherr im firmeneigenen Steinbruch in Gratkorn. Mit diesen Aktivitäten setzt STRABAG Maßstäbe für die gesamte Baubranche.</t>
  </si>
  <si>
    <t>STRABAG leistet einen Beitrag zu SDG 11, indem integrierte Planungs- und Baudienstleistungen angeboten werden, die eine nachhaltige Stadtentwicklung über den gesamten Gebäudelebenszyklus hinweg unterstützen. Im Einklang mit der STRABAG Nachhaltigkeitsstrategie werden klimaresiliente Bauwerke mit einem Fokus auf Energie- und Ressourceneffizienz geplant und realisiert. Die Umsetzung nachhaltiger Bauwerke hängt großteils von den Ambitionen und Anforderungen der Auftraggeberschaft ab. STRABAG strebt daher den Dialog an, um fundierte und nachhaltige Entscheidungen bereits während der Projektplanung zu treffen. Diese Maßnahmen ermöglichen die Schaffung zukunftsfähiger urbaner Lebensräume, die mit den Zielen von SDG 11 für widerstandsfähige Infrastrukturen, nachhaltige Flächennutzung und partizipative Urbanisierung im Einklang stehen.</t>
  </si>
  <si>
    <r>
      <t xml:space="preserve">STRABAG hat sich wissenschaftsbasierte Zwischenziele auf Basis der Science Based Targets Initiative (SBTi) bis 2030 gesetzt und bekennt sich damit zur Eindämmung des Klimawandels im Einklang mit dem 1,5 °C-Ziel.
</t>
    </r>
    <r>
      <rPr>
        <sz val="10"/>
        <rFont val="Arial"/>
        <family val="2"/>
      </rPr>
      <t xml:space="preserve">Ein konzernweiter Reduktionspfad umfasst selektive Handlungsfelder, die </t>
    </r>
    <r>
      <rPr>
        <sz val="10"/>
        <color theme="1"/>
        <rFont val="Arial"/>
        <family val="2"/>
      </rPr>
      <t>alle wesentlichen Quellen des fossilen Energieverbrauchs abdecken – darunter Produktionsanlagen, Baumaschinen sowie eigene Gebäude. Für jedes Handlungsfeld sind Maßnahmen zur Zielerreichung definiert worden. Im Rahmen der jährlichen Nachhaltigkeitsberichterstattung informiert STRABAG über durchgeführte und geplante Maßnahmen sowie zu den erzielten Fortschritten. Damit schafft das Unternehmen Transparenz gegenüber seinen Stakeholdern.</t>
    </r>
  </si>
  <si>
    <t>Die starke Marktposition von STRABAG und die Zusammenarbeit mit diversen Partnern ermöglichen es, weitreichende Standards zur Förderung des fairen Wettbewerbs zu setzen. Durch die Implementierung robuster Compliance-Systeme stellt STRABAG Integrität in allen Geschäftsbereichen sicher, indem Risiken frühzeitig erkannt und gemindert werden. Mit einer öffentlich zugänglichen Hinweisgeberplattform können Hinweise auf Fehlverhalten sicher und anonym gemeldet werden. STRABAG erfüllt diese Sorgfaltspflichten, um Vertrauen in Institutionen zu stärken und einen fairen, rechtskonformen Wettbewerb zu sichern.</t>
  </si>
  <si>
    <t>Das ESG Data Factsheet bietet Ihnen einen Einblick in zentrale Kennzahlen zu den Themen Umwelt, Soziales und Governance. Darüber hinaus sind die Ergebnisse des SDG Impact Assessments dargelegt. Bitte nutzen Sie das untenstehende Verzeichnis, um mehr über die verschiedenen Aspekte zu erfahren.</t>
  </si>
  <si>
    <t>Die gesteigerte Nutzung des Hinweisgebersystems wird auf die erweiterte Kommunikation im Intranet, bei Schulungen und auf der Webseite zurückgeführt.</t>
  </si>
  <si>
    <t>Bei der Berechnung der Kategorie 3.3 wird zwischen markt- und standortbasierten Emissionsfaktoren unterschieden. Die vorliegende Treibhausgasbilanz weist ausschließlich den marktbasierten Berechnungsansatz aus.</t>
  </si>
  <si>
    <r>
      <t xml:space="preserve">Aufgrund einer </t>
    </r>
    <r>
      <rPr>
        <sz val="10"/>
        <rFont val="Arial"/>
        <family val="2"/>
      </rPr>
      <t>rückwirkenden</t>
    </r>
    <r>
      <rPr>
        <sz val="10"/>
        <color theme="1"/>
        <rFont val="Arial"/>
        <family val="2"/>
      </rPr>
      <t xml:space="preserve"> Neuberechnung der Kennzahl für 2023 weichen die Werte im ESG Data Factsheet von den Werten im Geschäfts- und Nachhaltigkeitsbericht 2023 ab.</t>
    </r>
  </si>
  <si>
    <t>Die angeführten Kennzahlen für das Jahr 2023 wurden im Geschäfts- und Nachhaltigkeitsbericht 2023 in der Einheit VZÄ (Vollzeitäquivalente) berichtet, weshalb die hier dargestellten Kennzahlen von jenen im Geschäfts- und Nachhaltigkeitsbericht 2023 abweichen.</t>
  </si>
  <si>
    <t>Im Jahr 2025 wurde mit dem Erwerb der Georgiou Group auch Australien mit einem Flächengeschäft erschlossen.</t>
  </si>
  <si>
    <r>
      <t>Das Management umfasst die Hierarchieebenen ab Bereichsleitung</t>
    </r>
    <r>
      <rPr>
        <sz val="10"/>
        <rFont val="Arial"/>
        <family val="2"/>
      </rPr>
      <t xml:space="preserve"> (entspricht den Managementebenen 0-2)</t>
    </r>
  </si>
  <si>
    <t>Zu den Ausfalltagen zählt der Folgetag nach dem Arbeitsunfall bis zum Ende der Krankschreibung. Natürliche Todesfälle fließen nicht in die Erhebung ein.</t>
  </si>
  <si>
    <t>k.A.</t>
  </si>
  <si>
    <t>Diese Kennzahl berücksichtigt nur Angestellte. Wenn man alle Beschäftigten des Konzerns (umfasst angestellte und gewerbliche Mitarbeitende) als Bezugsgröße heranzieht, liegt der Wert für das Jahr 2025 bei 35,2% (2024: 32,1%).</t>
  </si>
  <si>
    <t>Diese Kennzahl berücksichtigt nur Angestellte. Wenn man alle Beschäftigten des Konzerns (umfasst angestellte und gewerbliche Mitarbeitende) als Bezugsgröße heranzieht, liegt der Wert für das Jahr 2025 bei 55,3% (2024: 51,5%).</t>
  </si>
  <si>
    <t>Diese Kennzahl berücksichtigt nur Angestellte. Wenn man alle Beschäftigten des Konzerns (umfasst angestellte und gewerbliche Mitarbeitende) als Bezugsgröße heranzieht, liegt der Wert für das Jahr 2025 bei 30,2% (2024: 27,4%).</t>
  </si>
  <si>
    <t>Geschlechterverteilung</t>
  </si>
  <si>
    <t>Angabe der Anzahl wie viele der schwerwiegenden
Vorfälle, Verstöße gegen die Leitprinzipien der Vereinten Nationen für Unternehmen und Menschenrechte, gegen die Erklärung der IAO über grundlegende Prinzipien und Rechte der Arbeit oder gegen die OECD-Leitsätze für multinationale Unternehmen darstellen</t>
  </si>
  <si>
    <t>Im Rahmen der Nachhaltigkeitsstrategie wurde Energie als ein zentrales strategisches Handlungsfeld identifiziert. Durch den Ausbau von Energieinfrastruktur wie Windparks, Photovoltaikanlagen und Stromtrassen leistet STRABAG einen Beitrag zur Energiewende. Umfangreiche Beratungsleistungen während der Planung von Bauwerken ermöglichen es STRABAG, auch über den eigenen Einflussbereich hinaus energieeffiziente Gebäude umzusetzen. Durch diese Aktivitäten leistet STRABAG einen wichtigen Beitrag zur Schaffung nachhaltiger Energiesysteme, energieeffizienter Bauwerke und unterstützt den übergeordneten Übergang zu einer kohlenstoffarmen Wirtschaft im Sinne des SDG 7.</t>
  </si>
  <si>
    <r>
      <t xml:space="preserve">Im Rahmen ihrer Nachhaltigkeitsstrategie hat STRABAG Kreislaufwirtschaft als strategisches Kernthema definiert. Die Prinzipien der Kreislaufwirtschaft werden bereits in der Praxis umgesetzt – beispielsweise durch die Sanierung bestehender Gebäude, den Einsatz recycelter Baumaterialien und ressourceneffiziente Bauweisen. </t>
    </r>
    <r>
      <rPr>
        <sz val="10"/>
        <rFont val="Arial"/>
        <family val="2"/>
      </rPr>
      <t>Diese Tätigkeiten im operativen Betrieb werden durch interne Maßnahmen zur Förderung von Innovation sowie durch den Aufbau unterstützender Rahmenbedingungen, wie verbesserte Datenerhebungssysteme und Reportingprozesse, ergänzt.</t>
    </r>
  </si>
  <si>
    <t xml:space="preserve">Die Geschäftsaktivitäten der Bauindustrie, insbesondere die Rohstoffgewinnung und die Umwandlung von Flächen, können sich nachteilig auf die Biodiversität auswirken. Um negative Auswirkungen auf die Biodiversität und Ökosysteme zu vermindern und die biologische Vielfalt an allen relevanten Standorten systematisch zu fördern, baut STRABAG ihr Biodiversitätsmanagement schrittweise aus. Wesentliche Schritte umfassen die Integration von Biodiversität in bestehende Umweltmanagementsysteme sowie die Weiterentwicklung von Risikoanalysen. Darüber hinaus prüft STRABAG zukunftsorientierte Geschäftsmodelle wie Renaturierung und Entsiegelung, um die Geschäftstätigkeiten stärker an den Zielen von SDG 15 – Leben an Land auszurichten. </t>
  </si>
  <si>
    <t>Aufgrund einer rückwirkenden Neuberechnung der Kennzahl für 2023 weichen die Werte im ESG Data Factsheet von den Werten im Geschäfts- und Nachhaltigkeitsbericht 2023 ab.</t>
  </si>
  <si>
    <t>Bei der Berechnung der Kategorie 3.15 wird zwischen markt- und standortbasierten Emissionsfaktoren unterschieden. Die vorliegende Treibhausgasbilanz weist ausschließlich den marktbasierten Berechnungsansatz aus.</t>
  </si>
  <si>
    <t>Dieser Indikator wird für das Geschäftsjahr 2024 erstmalig berichtet. Die Anlagen von STRABAG sind derzeit nicht zur Teilnahme am europäischen Emissionshandelssystem verpflichtet.</t>
  </si>
  <si>
    <t>Aufgrund der Einführung eines neuen Analysetools war eine rückwirkende Ermittlung der Kennzahlen für das Jahr 2024 technisch nicht möglich. Für die Einordnung und Interpretation der 2024er-Daten verweisen wir daher auf den STRABAG Geschäfts- und Nachhaltigkeitsbericht 2024 .</t>
  </si>
  <si>
    <t>Die Kategorie ist nicht anwendbar, da alle STRABAG Arbeitsverträge eine feste Anzahl an Arbeitsstunden aufweisen.</t>
  </si>
  <si>
    <t>Beginn der laufenden Funktions-periode</t>
  </si>
  <si>
    <t>Ende der 
laufenden Funktions-periode</t>
  </si>
  <si>
    <t>Die Angaben in der Tabelle sind im Vergleich zum Vorjahr unverändert geblieben.
Die Anzahl der Mitarbeitenden im jeweiligen Nicht-EWR-Land macht weniger als 10 % der Belegschaft aus, weshalb keine Angaben zur tarifvertraglichen Abdeckung in weiteren Ländern gemacht werden.</t>
  </si>
  <si>
    <t>Tarifvertragliche 
Abdeckung</t>
  </si>
  <si>
    <t>1. Umwelt</t>
  </si>
  <si>
    <t>2. Soziales</t>
  </si>
  <si>
    <t>3. Governance</t>
  </si>
  <si>
    <t>4. SDG Impact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</si>
</sst>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0.0000"/>
    <numFmt numFmtId="168" formatCode="0.0%"/>
  </numFmts>
  <fonts count="18" x14ac:knownFonts="1">
    <font>
      <sz val="10"/>
      <color theme="1"/>
      <name val="Arial"/>
      <family val="2"/>
    </font>
    <font>
      <b/>
      <sz val="10"/>
      <color theme="1"/>
      <name val="Arial"/>
      <family val="2"/>
    </font>
    <font>
      <u/>
      <sz val="10"/>
      <color theme="10"/>
      <name val="Arial"/>
      <family val="2"/>
    </font>
    <font>
      <b/>
      <sz val="11"/>
      <color theme="1"/>
      <name val="Arial"/>
      <family val="2"/>
    </font>
    <font>
      <sz val="10"/>
      <name val="Arial"/>
      <family val="2"/>
    </font>
    <font>
      <b/>
      <sz val="12"/>
      <color theme="0"/>
      <name val="Arial"/>
      <family val="2"/>
    </font>
    <font>
      <i/>
      <sz val="10"/>
      <color theme="1"/>
      <name val="Arial"/>
      <family val="2"/>
    </font>
    <font>
      <sz val="10"/>
      <color theme="1"/>
      <name val="Arial"/>
      <family val="2"/>
    </font>
    <font>
      <sz val="10"/>
      <color rgb="FFFF0000"/>
      <name val="Arial"/>
      <family val="2"/>
    </font>
    <font>
      <sz val="10"/>
      <color rgb="FF000000"/>
      <name val="Times New Roman"/>
      <family val="1"/>
    </font>
    <font>
      <vertAlign val="subscript"/>
      <sz val="10"/>
      <color theme="1"/>
      <name val="Arial"/>
      <family val="2"/>
    </font>
    <font>
      <i/>
      <sz val="10"/>
      <color theme="0" tint="-0.499984740745262"/>
      <name val="Arial"/>
      <family val="2"/>
    </font>
    <font>
      <sz val="7"/>
      <color theme="1"/>
      <name val="Arial"/>
      <family val="2"/>
    </font>
    <font>
      <sz val="11"/>
      <color theme="1"/>
      <name val="Calibri"/>
      <family val="2"/>
      <scheme val="minor"/>
    </font>
    <font>
      <vertAlign val="superscript"/>
      <sz val="10"/>
      <color theme="1"/>
      <name val="Arial"/>
      <family val="2"/>
    </font>
    <font>
      <sz val="9"/>
      <color theme="1"/>
      <name val="Arial"/>
      <family val="2"/>
    </font>
    <font>
      <sz val="9"/>
      <color rgb="FF000000"/>
      <name val="Arial"/>
      <family val="2"/>
    </font>
    <font>
      <b/>
      <sz val="16"/>
      <color theme="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72622"/>
        <bgColor indexed="64"/>
      </patternFill>
    </fill>
    <fill>
      <patternFill patternType="solid">
        <fgColor rgb="FFFDFDFD"/>
        <bgColor indexed="64"/>
      </patternFill>
    </fill>
    <fill>
      <patternFill patternType="solid">
        <fgColor theme="0" tint="-0.249977111117893"/>
        <bgColor indexed="64"/>
      </patternFill>
    </fill>
  </fills>
  <borders count="10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medium">
        <color theme="0" tint="-0.14999847407452621"/>
      </left>
      <right style="thin">
        <color theme="0"/>
      </right>
      <top/>
      <bottom style="thin">
        <color theme="0"/>
      </bottom>
      <diagonal/>
    </border>
    <border>
      <left style="medium">
        <color theme="0" tint="-0.14999847407452621"/>
      </left>
      <right style="thin">
        <color theme="0"/>
      </right>
      <top style="thin">
        <color theme="0"/>
      </top>
      <bottom style="thin">
        <color theme="0"/>
      </bottom>
      <diagonal/>
    </border>
    <border>
      <left style="medium">
        <color theme="0" tint="-0.14999847407452621"/>
      </left>
      <right style="thin">
        <color theme="0"/>
      </right>
      <top style="thin">
        <color theme="0"/>
      </top>
      <bottom/>
      <diagonal/>
    </border>
    <border>
      <left style="medium">
        <color theme="0" tint="-0.14999847407452621"/>
      </left>
      <right style="thin">
        <color theme="0"/>
      </right>
      <top style="thin">
        <color theme="0"/>
      </top>
      <bottom style="medium">
        <color theme="0" tint="-0.14999847407452621"/>
      </bottom>
      <diagonal/>
    </border>
    <border>
      <left style="thin">
        <color theme="0"/>
      </left>
      <right style="thin">
        <color theme="0"/>
      </right>
      <top style="thin">
        <color theme="0"/>
      </top>
      <bottom style="medium">
        <color theme="0" tint="-0.14999847407452621"/>
      </bottom>
      <diagonal/>
    </border>
    <border>
      <left style="medium">
        <color theme="0" tint="-0.14999847407452621"/>
      </left>
      <right style="thin">
        <color theme="0"/>
      </right>
      <top/>
      <bottom style="medium">
        <color theme="0" tint="-0.14999847407452621"/>
      </bottom>
      <diagonal/>
    </border>
    <border>
      <left style="thin">
        <color theme="0"/>
      </left>
      <right/>
      <top/>
      <bottom style="medium">
        <color theme="0" tint="-0.14999847407452621"/>
      </bottom>
      <diagonal/>
    </border>
    <border>
      <left style="thin">
        <color theme="0"/>
      </left>
      <right/>
      <top style="thin">
        <color theme="0"/>
      </top>
      <bottom style="medium">
        <color theme="0" tint="-0.14999847407452621"/>
      </bottom>
      <diagonal/>
    </border>
    <border>
      <left style="medium">
        <color theme="0" tint="-0.14999847407452621"/>
      </left>
      <right/>
      <top/>
      <bottom style="thin">
        <color theme="0"/>
      </bottom>
      <diagonal/>
    </border>
    <border>
      <left style="medium">
        <color rgb="FFD72622"/>
      </left>
      <right/>
      <top style="medium">
        <color rgb="FFD72622"/>
      </top>
      <bottom style="medium">
        <color rgb="FFD72622"/>
      </bottom>
      <diagonal/>
    </border>
    <border>
      <left/>
      <right/>
      <top style="medium">
        <color rgb="FFD72622"/>
      </top>
      <bottom style="medium">
        <color rgb="FFD72622"/>
      </bottom>
      <diagonal/>
    </border>
    <border>
      <left/>
      <right style="medium">
        <color rgb="FFD72622"/>
      </right>
      <top style="medium">
        <color rgb="FFD72622"/>
      </top>
      <bottom style="medium">
        <color rgb="FFD72622"/>
      </bottom>
      <diagonal/>
    </border>
    <border>
      <left style="medium">
        <color rgb="FFD72622"/>
      </left>
      <right style="thin">
        <color theme="0"/>
      </right>
      <top style="medium">
        <color rgb="FFD72622"/>
      </top>
      <bottom style="medium">
        <color rgb="FFD72622"/>
      </bottom>
      <diagonal/>
    </border>
    <border>
      <left style="thin">
        <color theme="0"/>
      </left>
      <right style="thin">
        <color theme="0"/>
      </right>
      <top style="medium">
        <color rgb="FFD72622"/>
      </top>
      <bottom style="medium">
        <color rgb="FFD72622"/>
      </bottom>
      <diagonal/>
    </border>
    <border>
      <left style="thin">
        <color theme="0"/>
      </left>
      <right style="medium">
        <color rgb="FFD72622"/>
      </right>
      <top style="medium">
        <color rgb="FFD72622"/>
      </top>
      <bottom style="medium">
        <color rgb="FFD72622"/>
      </bottom>
      <diagonal/>
    </border>
    <border>
      <left style="thin">
        <color theme="0"/>
      </left>
      <right/>
      <top/>
      <bottom/>
      <diagonal/>
    </border>
    <border>
      <left style="medium">
        <color theme="0" tint="-0.14999847407452621"/>
      </left>
      <right/>
      <top style="medium">
        <color theme="0" tint="-0.14999847407452621"/>
      </top>
      <bottom style="thin">
        <color theme="0"/>
      </bottom>
      <diagonal/>
    </border>
    <border>
      <left style="medium">
        <color theme="0" tint="-0.14999847407452621"/>
      </left>
      <right style="thin">
        <color theme="0"/>
      </right>
      <top style="medium">
        <color theme="0" tint="-0.14999847407452621"/>
      </top>
      <bottom style="thin">
        <color theme="0"/>
      </bottom>
      <diagonal/>
    </border>
    <border>
      <left style="thin">
        <color theme="0"/>
      </left>
      <right/>
      <top style="medium">
        <color theme="0" tint="-0.14999847407452621"/>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4.9989318521683403E-2"/>
      </right>
      <top style="thin">
        <color theme="0" tint="-0.14999847407452621"/>
      </top>
      <bottom style="thin">
        <color theme="0" tint="-0.14999847407452621"/>
      </bottom>
      <diagonal/>
    </border>
    <border>
      <left style="thin">
        <color theme="0" tint="-4.9989318521683403E-2"/>
      </left>
      <right style="thin">
        <color theme="0" tint="-4.9989318521683403E-2"/>
      </right>
      <top style="thin">
        <color theme="0" tint="-0.14999847407452621"/>
      </top>
      <bottom style="thin">
        <color theme="0" tint="-0.14999847407452621"/>
      </bottom>
      <diagonal/>
    </border>
    <border>
      <left style="thin">
        <color theme="0" tint="-0.14999847407452621"/>
      </left>
      <right style="thin">
        <color theme="0" tint="-4.9989318521683403E-2"/>
      </right>
      <top style="medium">
        <color theme="0" tint="-0.14999847407452621"/>
      </top>
      <bottom style="thin">
        <color theme="0" tint="-0.14999847407452621"/>
      </bottom>
      <diagonal/>
    </border>
    <border>
      <left style="thin">
        <color theme="0" tint="-4.9989318521683403E-2"/>
      </left>
      <right style="thin">
        <color theme="0" tint="-4.9989318521683403E-2"/>
      </right>
      <top style="medium">
        <color theme="0" tint="-0.14999847407452621"/>
      </top>
      <bottom style="thin">
        <color theme="0" tint="-0.14999847407452621"/>
      </bottom>
      <diagonal/>
    </border>
    <border>
      <left style="thin">
        <color theme="0" tint="-4.9989318521683403E-2"/>
      </left>
      <right style="medium">
        <color theme="0" tint="-0.14999847407452621"/>
      </right>
      <top style="medium">
        <color theme="0" tint="-0.14999847407452621"/>
      </top>
      <bottom style="thin">
        <color theme="0" tint="-0.14999847407452621"/>
      </bottom>
      <diagonal/>
    </border>
    <border>
      <left style="thin">
        <color theme="0" tint="-4.9989318521683403E-2"/>
      </left>
      <right style="medium">
        <color theme="0" tint="-0.14999847407452621"/>
      </right>
      <top style="thin">
        <color theme="0" tint="-0.14999847407452621"/>
      </top>
      <bottom style="thin">
        <color theme="0" tint="-0.14999847407452621"/>
      </bottom>
      <diagonal/>
    </border>
    <border>
      <left style="medium">
        <color theme="0" tint="-0.14999847407452621"/>
      </left>
      <right/>
      <top style="thin">
        <color theme="0"/>
      </top>
      <bottom style="thin">
        <color theme="0"/>
      </bottom>
      <diagonal/>
    </border>
    <border>
      <left style="thin">
        <color theme="0" tint="-4.9989318521683403E-2"/>
      </left>
      <right style="medium">
        <color theme="0" tint="-0.14999847407452621"/>
      </right>
      <top style="thin">
        <color theme="0" tint="-0.14999847407452621"/>
      </top>
      <bottom/>
      <diagonal/>
    </border>
    <border>
      <left style="thin">
        <color theme="0"/>
      </left>
      <right style="medium">
        <color theme="0" tint="-0.14999847407452621"/>
      </right>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style="medium">
        <color theme="0" tint="-0.14999847407452621"/>
      </right>
      <top style="thin">
        <color theme="0" tint="-0.14999847407452621"/>
      </top>
      <bottom style="medium">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medium">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medium">
        <color theme="0" tint="-0.14999847407452621"/>
      </bottom>
      <diagonal/>
    </border>
    <border>
      <left style="thin">
        <color theme="0" tint="-0.14999847407452621"/>
      </left>
      <right style="thin">
        <color theme="0" tint="-0.14999847407452621"/>
      </right>
      <top style="medium">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bottom style="medium">
        <color theme="0" tint="-0.14999847407452621"/>
      </bottom>
      <diagonal/>
    </border>
    <border>
      <left/>
      <right/>
      <top/>
      <bottom style="thin">
        <color theme="0" tint="-0.14999847407452621"/>
      </bottom>
      <diagonal/>
    </border>
    <border>
      <left style="thin">
        <color theme="0"/>
      </left>
      <right style="medium">
        <color theme="0" tint="-0.14999847407452621"/>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style="thin">
        <color theme="0"/>
      </left>
      <right/>
      <top style="thin">
        <color theme="0" tint="-0.14999847407452621"/>
      </top>
      <bottom style="thin">
        <color theme="0" tint="-0.14999847407452621"/>
      </bottom>
      <diagonal/>
    </border>
    <border>
      <left style="thin">
        <color theme="0"/>
      </left>
      <right/>
      <top style="thin">
        <color theme="0"/>
      </top>
      <bottom style="thin">
        <color theme="0" tint="-0.14999847407452621"/>
      </bottom>
      <diagonal/>
    </border>
    <border>
      <left style="thin">
        <color theme="0"/>
      </left>
      <right style="thin">
        <color theme="0"/>
      </right>
      <top style="thin">
        <color theme="0"/>
      </top>
      <bottom style="thin">
        <color theme="0" tint="-0.14999847407452621"/>
      </bottom>
      <diagonal/>
    </border>
    <border>
      <left style="thin">
        <color theme="0" tint="-0.14999847407452621"/>
      </left>
      <right style="thin">
        <color theme="0"/>
      </right>
      <top style="thin">
        <color theme="0" tint="-0.14999847407452621"/>
      </top>
      <bottom style="thin">
        <color theme="0" tint="-0.14999847407452621"/>
      </bottom>
      <diagonal/>
    </border>
    <border>
      <left style="thin">
        <color theme="0"/>
      </left>
      <right style="thin">
        <color theme="0"/>
      </right>
      <top style="thin">
        <color theme="0" tint="-0.14999847407452621"/>
      </top>
      <bottom/>
      <diagonal/>
    </border>
    <border>
      <left style="thin">
        <color theme="0" tint="-0.14999847407452621"/>
      </left>
      <right style="thin">
        <color theme="0"/>
      </right>
      <top style="thin">
        <color theme="0" tint="-0.14999847407452621"/>
      </top>
      <bottom style="medium">
        <color theme="0" tint="-0.14999847407452621"/>
      </bottom>
      <diagonal/>
    </border>
    <border>
      <left/>
      <right style="medium">
        <color theme="0" tint="-0.14999847407452621"/>
      </right>
      <top style="thin">
        <color theme="0" tint="-0.14999847407452621"/>
      </top>
      <bottom style="thin">
        <color theme="0" tint="-0.14999847407452621"/>
      </bottom>
      <diagonal/>
    </border>
    <border>
      <left style="thin">
        <color theme="0"/>
      </left>
      <right style="medium">
        <color theme="0" tint="-0.14999847407452621"/>
      </right>
      <top style="thin">
        <color theme="0" tint="-0.14999847407452621"/>
      </top>
      <bottom style="medium">
        <color theme="0" tint="-0.14999847407452621"/>
      </bottom>
      <diagonal/>
    </border>
    <border>
      <left/>
      <right style="medium">
        <color theme="0" tint="-0.14999847407452621"/>
      </right>
      <top style="thin">
        <color theme="0" tint="-0.14999847407452621"/>
      </top>
      <bottom style="medium">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medium">
        <color theme="0" tint="-0.14999847407452621"/>
      </right>
      <top style="thin">
        <color theme="0" tint="-4.9989318521683403E-2"/>
      </top>
      <bottom style="thin">
        <color theme="0" tint="-0.14999847407452621"/>
      </bottom>
      <diagonal/>
    </border>
    <border>
      <left style="thin">
        <color theme="0" tint="-4.9989318521683403E-2"/>
      </left>
      <right style="medium">
        <color theme="0" tint="-0.14999847407452621"/>
      </right>
      <top style="thin">
        <color theme="0" tint="-0.14999847407452621"/>
      </top>
      <bottom style="thin">
        <color theme="0" tint="-4.9989318521683403E-2"/>
      </bottom>
      <diagonal/>
    </border>
    <border>
      <left style="thin">
        <color theme="0"/>
      </left>
      <right style="medium">
        <color theme="0" tint="-0.14999847407452621"/>
      </right>
      <top style="thin">
        <color theme="0" tint="-0.14999847407452621"/>
      </top>
      <bottom/>
      <diagonal/>
    </border>
    <border>
      <left style="thin">
        <color theme="0" tint="-0.14999847407452621"/>
      </left>
      <right style="medium">
        <color theme="0" tint="-0.14999847407452621"/>
      </right>
      <top/>
      <bottom/>
      <diagonal/>
    </border>
    <border>
      <left style="thin">
        <color theme="0" tint="-0.14999847407452621"/>
      </left>
      <right/>
      <top/>
      <bottom/>
      <diagonal/>
    </border>
    <border>
      <left/>
      <right/>
      <top style="thin">
        <color theme="0" tint="-0.14999847407452621"/>
      </top>
      <bottom/>
      <diagonal/>
    </border>
    <border>
      <left/>
      <right style="thin">
        <color theme="0" tint="-0.14999847407452621"/>
      </right>
      <top style="thin">
        <color theme="0" tint="-0.14999847407452621"/>
      </top>
      <bottom style="medium">
        <color theme="0" tint="-0.14999847407452621"/>
      </bottom>
      <diagonal/>
    </border>
    <border>
      <left style="thin">
        <color theme="0" tint="-0.14999847407452621"/>
      </left>
      <right style="medium">
        <color theme="0" tint="-0.14999847407452621"/>
      </right>
      <top/>
      <bottom style="medium">
        <color theme="0" tint="-0.14999847407452621"/>
      </bottom>
      <diagonal/>
    </border>
    <border>
      <left style="thin">
        <color theme="0"/>
      </left>
      <right style="thin">
        <color theme="0"/>
      </right>
      <top/>
      <bottom style="thin">
        <color theme="0" tint="-0.14999847407452621"/>
      </bottom>
      <diagonal/>
    </border>
    <border>
      <left style="thin">
        <color theme="0"/>
      </left>
      <right style="thin">
        <color theme="0"/>
      </right>
      <top style="thin">
        <color theme="0" tint="-0.14999847407452621"/>
      </top>
      <bottom style="medium">
        <color theme="0" tint="-0.14999847407452621"/>
      </bottom>
      <diagonal/>
    </border>
    <border>
      <left/>
      <right style="thin">
        <color theme="0"/>
      </right>
      <top style="thin">
        <color theme="0"/>
      </top>
      <bottom/>
      <diagonal/>
    </border>
    <border>
      <left style="thin">
        <color theme="0"/>
      </left>
      <right style="medium">
        <color theme="0" tint="-0.14999847407452621"/>
      </right>
      <top/>
      <bottom style="thin">
        <color theme="0" tint="-0.14999847407452621"/>
      </bottom>
      <diagonal/>
    </border>
    <border>
      <left style="thin">
        <color theme="0"/>
      </left>
      <right/>
      <top style="medium">
        <color rgb="FFD72622"/>
      </top>
      <bottom style="medium">
        <color rgb="FFD72622"/>
      </bottom>
      <diagonal/>
    </border>
    <border>
      <left style="thin">
        <color theme="0"/>
      </left>
      <right/>
      <top style="thin">
        <color theme="0" tint="-0.14999847407452621"/>
      </top>
      <bottom/>
      <diagonal/>
    </border>
    <border>
      <left style="thin">
        <color theme="0"/>
      </left>
      <right/>
      <top/>
      <bottom style="thin">
        <color theme="0" tint="-0.14999847407452621"/>
      </bottom>
      <diagonal/>
    </border>
    <border>
      <left style="medium">
        <color theme="0" tint="-0.14999847407452621"/>
      </left>
      <right style="thin">
        <color theme="0"/>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right>
      <top style="thin">
        <color theme="0"/>
      </top>
      <bottom style="thin">
        <color theme="0"/>
      </bottom>
      <diagonal/>
    </border>
    <border>
      <left style="thin">
        <color theme="0" tint="-4.9989318521683403E-2"/>
      </left>
      <right style="thin">
        <color theme="0" tint="-4.9989318521683403E-2"/>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style="medium">
        <color theme="0" tint="-0.14999847407452621"/>
      </right>
      <top style="medium">
        <color theme="0" tint="-0.14999847407452621"/>
      </top>
      <bottom style="thin">
        <color theme="0" tint="-0.14999847407452621"/>
      </bottom>
      <diagonal/>
    </border>
    <border>
      <left style="medium">
        <color theme="0" tint="-0.14999847407452621"/>
      </left>
      <right style="thin">
        <color theme="0"/>
      </right>
      <top style="medium">
        <color theme="0" tint="-0.14999847407452621"/>
      </top>
      <bottom style="medium">
        <color theme="0" tint="-0.14999847407452621"/>
      </bottom>
      <diagonal/>
    </border>
    <border>
      <left style="thin">
        <color theme="0"/>
      </left>
      <right/>
      <top style="medium">
        <color theme="0" tint="-0.14999847407452621"/>
      </top>
      <bottom style="medium">
        <color theme="0" tint="-0.14999847407452621"/>
      </bottom>
      <diagonal/>
    </border>
    <border>
      <left style="thin">
        <color theme="0" tint="-0.14999847407452621"/>
      </left>
      <right style="thin">
        <color theme="0" tint="-0.14999847407452621"/>
      </right>
      <top style="medium">
        <color theme="0" tint="-0.14999847407452621"/>
      </top>
      <bottom style="medium">
        <color theme="0" tint="-0.14999847407452621"/>
      </bottom>
      <diagonal/>
    </border>
    <border>
      <left style="thin">
        <color theme="0" tint="-0.14999847407452621"/>
      </left>
      <right style="medium">
        <color theme="0" tint="-0.14999847407452621"/>
      </right>
      <top style="medium">
        <color theme="0" tint="-0.14999847407452621"/>
      </top>
      <bottom style="medium">
        <color theme="0" tint="-0.14999847407452621"/>
      </bottom>
      <diagonal/>
    </border>
    <border>
      <left style="thin">
        <color theme="0" tint="-4.9989318521683403E-2"/>
      </left>
      <right/>
      <top style="medium">
        <color theme="0" tint="-0.14999847407452621"/>
      </top>
      <bottom style="thin">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right style="thin">
        <color theme="0"/>
      </right>
      <top style="thin">
        <color theme="0" tint="-0.14999847407452621"/>
      </top>
      <bottom style="thin">
        <color theme="0" tint="-0.14999847407452621"/>
      </bottom>
      <diagonal/>
    </border>
    <border>
      <left style="thin">
        <color theme="0" tint="-0.14999847407452621"/>
      </left>
      <right style="thin">
        <color theme="0"/>
      </right>
      <top style="thin">
        <color theme="0"/>
      </top>
      <bottom/>
      <diagonal/>
    </border>
    <border>
      <left style="thin">
        <color theme="0" tint="-0.14999847407452621"/>
      </left>
      <right style="thin">
        <color theme="0"/>
      </right>
      <top/>
      <bottom/>
      <diagonal/>
    </border>
    <border>
      <left style="thin">
        <color theme="0" tint="-0.14999847407452621"/>
      </left>
      <right style="thin">
        <color theme="0"/>
      </right>
      <top style="thin">
        <color theme="0"/>
      </top>
      <bottom style="medium">
        <color theme="0" tint="-0.14999847407452621"/>
      </bottom>
      <diagonal/>
    </border>
  </borders>
  <cellStyleXfs count="7">
    <xf numFmtId="0" fontId="0" fillId="0" borderId="0"/>
    <xf numFmtId="0" fontId="2" fillId="0" borderId="0" applyNumberFormat="0" applyFill="0" applyBorder="0" applyAlignment="0" applyProtection="0"/>
    <xf numFmtId="0" fontId="7" fillId="0" borderId="0"/>
    <xf numFmtId="0" fontId="9" fillId="0" borderId="0"/>
    <xf numFmtId="0" fontId="4" fillId="0" borderId="0"/>
    <xf numFmtId="0" fontId="13" fillId="0" borderId="0"/>
    <xf numFmtId="0" fontId="7" fillId="0" borderId="0"/>
  </cellStyleXfs>
  <cellXfs count="304">
    <xf numFmtId="0" fontId="0" fillId="0" borderId="0" xfId="0"/>
    <xf numFmtId="0" fontId="0" fillId="0" borderId="1" xfId="0" applyBorder="1"/>
    <xf numFmtId="0" fontId="0" fillId="0" borderId="1" xfId="0" applyBorder="1" applyAlignment="1">
      <alignment wrapText="1"/>
    </xf>
    <xf numFmtId="0" fontId="3" fillId="0" borderId="1" xfId="0" applyFont="1" applyBorder="1"/>
    <xf numFmtId="0" fontId="4" fillId="0" borderId="1" xfId="0" applyFont="1" applyBorder="1" applyAlignment="1">
      <alignment wrapText="1"/>
    </xf>
    <xf numFmtId="0" fontId="0" fillId="0" borderId="49" xfId="0" applyBorder="1" applyAlignment="1">
      <alignment vertical="center" wrapText="1"/>
    </xf>
    <xf numFmtId="0" fontId="0" fillId="2" borderId="31" xfId="0" applyFill="1" applyBorder="1" applyAlignment="1">
      <alignment vertical="center"/>
    </xf>
    <xf numFmtId="0" fontId="0" fillId="0" borderId="1" xfId="0" applyBorder="1" applyAlignment="1">
      <alignment vertical="center"/>
    </xf>
    <xf numFmtId="0" fontId="5" fillId="4" borderId="21" xfId="0" applyFont="1" applyFill="1" applyBorder="1" applyAlignment="1">
      <alignment vertical="center"/>
    </xf>
    <xf numFmtId="0" fontId="0" fillId="3" borderId="24" xfId="0" applyFill="1" applyBorder="1" applyAlignment="1">
      <alignment vertical="center"/>
    </xf>
    <xf numFmtId="0" fontId="0" fillId="2" borderId="33" xfId="0" applyFill="1" applyBorder="1" applyAlignment="1">
      <alignment vertical="center"/>
    </xf>
    <xf numFmtId="0" fontId="0" fillId="0" borderId="15"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58" xfId="0" applyBorder="1" applyAlignment="1">
      <alignment vertical="center"/>
    </xf>
    <xf numFmtId="0" fontId="0" fillId="0" borderId="17"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6" fillId="0" borderId="1" xfId="0" applyFont="1" applyBorder="1" applyAlignment="1">
      <alignment horizontal="right" vertical="top"/>
    </xf>
    <xf numFmtId="0" fontId="0" fillId="0" borderId="63" xfId="0" applyBorder="1" applyAlignment="1">
      <alignment horizontal="left" vertical="center" wrapText="1" indent="1"/>
    </xf>
    <xf numFmtId="0" fontId="0" fillId="2" borderId="36" xfId="0" applyFill="1" applyBorder="1" applyAlignment="1">
      <alignment horizontal="left" vertical="center" wrapText="1" indent="1"/>
    </xf>
    <xf numFmtId="0" fontId="0" fillId="0" borderId="30" xfId="0" applyBorder="1" applyAlignment="1">
      <alignment vertical="center" wrapText="1"/>
    </xf>
    <xf numFmtId="0" fontId="0" fillId="3" borderId="24" xfId="0" applyFill="1" applyBorder="1" applyAlignment="1">
      <alignment vertical="center" wrapText="1"/>
    </xf>
    <xf numFmtId="0" fontId="0" fillId="0" borderId="43" xfId="0" applyBorder="1" applyAlignment="1">
      <alignment vertical="center" wrapText="1"/>
    </xf>
    <xf numFmtId="0" fontId="0" fillId="0" borderId="43" xfId="0" applyBorder="1" applyAlignment="1">
      <alignment vertical="center"/>
    </xf>
    <xf numFmtId="0" fontId="0" fillId="0" borderId="55" xfId="0" applyBorder="1" applyAlignment="1">
      <alignment vertical="center"/>
    </xf>
    <xf numFmtId="0" fontId="0" fillId="0" borderId="10" xfId="0" applyBorder="1" applyAlignment="1">
      <alignment vertical="center"/>
    </xf>
    <xf numFmtId="0" fontId="0" fillId="0" borderId="30" xfId="0" applyBorder="1" applyAlignment="1">
      <alignment vertical="center"/>
    </xf>
    <xf numFmtId="0" fontId="0" fillId="2" borderId="35" xfId="0" applyFill="1" applyBorder="1" applyAlignment="1">
      <alignment horizontal="left" vertical="center" wrapText="1" indent="1"/>
    </xf>
    <xf numFmtId="0" fontId="2" fillId="0" borderId="1" xfId="1" applyBorder="1" applyAlignment="1">
      <alignment wrapText="1"/>
    </xf>
    <xf numFmtId="0" fontId="0" fillId="0" borderId="54" xfId="0" applyBorder="1" applyAlignment="1">
      <alignment horizontal="left" vertical="center" wrapText="1" indent="1"/>
    </xf>
    <xf numFmtId="0" fontId="0" fillId="0" borderId="56" xfId="0" applyBorder="1" applyAlignment="1">
      <alignment vertical="center"/>
    </xf>
    <xf numFmtId="0" fontId="11" fillId="3" borderId="1" xfId="0" applyFont="1" applyFill="1" applyBorder="1" applyAlignment="1">
      <alignment horizontal="right" vertical="top"/>
    </xf>
    <xf numFmtId="0" fontId="0" fillId="0" borderId="52" xfId="0" applyBorder="1" applyAlignment="1">
      <alignment vertical="center" wrapText="1"/>
    </xf>
    <xf numFmtId="0" fontId="0" fillId="0" borderId="47" xfId="0" applyBorder="1" applyAlignment="1">
      <alignment vertical="center" wrapText="1"/>
    </xf>
    <xf numFmtId="0" fontId="0" fillId="0" borderId="15" xfId="0" applyBorder="1" applyAlignment="1">
      <alignment vertical="center" wrapText="1"/>
    </xf>
    <xf numFmtId="0" fontId="11" fillId="0" borderId="1" xfId="0" applyFont="1" applyBorder="1" applyAlignment="1">
      <alignment horizontal="right" vertical="top"/>
    </xf>
    <xf numFmtId="0" fontId="0" fillId="0" borderId="75" xfId="0" applyBorder="1" applyAlignment="1">
      <alignment vertical="center"/>
    </xf>
    <xf numFmtId="0" fontId="7" fillId="0" borderId="1" xfId="6" applyBorder="1"/>
    <xf numFmtId="0" fontId="11" fillId="0" borderId="1" xfId="6" applyFont="1" applyBorder="1" applyAlignment="1">
      <alignment horizontal="right"/>
    </xf>
    <xf numFmtId="0" fontId="7" fillId="0" borderId="4" xfId="6" applyBorder="1"/>
    <xf numFmtId="0" fontId="7" fillId="0" borderId="4" xfId="6" applyBorder="1" applyAlignment="1">
      <alignment horizontal="left" indent="1"/>
    </xf>
    <xf numFmtId="0" fontId="5" fillId="4" borderId="20" xfId="6" applyFont="1" applyFill="1" applyBorder="1"/>
    <xf numFmtId="0" fontId="5" fillId="4" borderId="21" xfId="6" applyFont="1" applyFill="1" applyBorder="1" applyAlignment="1">
      <alignment vertical="center"/>
    </xf>
    <xf numFmtId="0" fontId="5" fillId="4" borderId="21" xfId="6" applyFont="1" applyFill="1" applyBorder="1"/>
    <xf numFmtId="0" fontId="7" fillId="4" borderId="22" xfId="6" applyFill="1" applyBorder="1" applyAlignment="1">
      <alignment horizontal="left" indent="1"/>
    </xf>
    <xf numFmtId="0" fontId="7" fillId="0" borderId="27" xfId="6" applyBorder="1"/>
    <xf numFmtId="0" fontId="7" fillId="2" borderId="33" xfId="6" applyFill="1" applyBorder="1" applyAlignment="1">
      <alignment vertical="center"/>
    </xf>
    <xf numFmtId="0" fontId="6" fillId="2" borderId="34" xfId="6" applyFont="1" applyFill="1" applyBorder="1"/>
    <xf numFmtId="0" fontId="1" fillId="2" borderId="34" xfId="6" applyFont="1" applyFill="1" applyBorder="1" applyAlignment="1">
      <alignment vertical="center" wrapText="1"/>
    </xf>
    <xf numFmtId="0" fontId="1" fillId="2" borderId="35" xfId="6" applyFont="1" applyFill="1" applyBorder="1" applyAlignment="1">
      <alignment horizontal="left" vertical="center" wrapText="1"/>
    </xf>
    <xf numFmtId="0" fontId="7" fillId="0" borderId="12" xfId="6" applyBorder="1"/>
    <xf numFmtId="0" fontId="7" fillId="0" borderId="54" xfId="6" applyBorder="1" applyAlignment="1">
      <alignment horizontal="left" vertical="center" wrapText="1" indent="1"/>
    </xf>
    <xf numFmtId="0" fontId="4" fillId="0" borderId="54" xfId="6" applyFont="1" applyBorder="1" applyAlignment="1">
      <alignment horizontal="left" vertical="center" wrapText="1" indent="1"/>
    </xf>
    <xf numFmtId="0" fontId="7" fillId="0" borderId="62" xfId="6" applyBorder="1" applyAlignment="1">
      <alignment horizontal="left" vertical="center" wrapText="1" indent="1"/>
    </xf>
    <xf numFmtId="0" fontId="7" fillId="0" borderId="14" xfId="6" applyBorder="1"/>
    <xf numFmtId="0" fontId="7" fillId="0" borderId="15" xfId="6" applyBorder="1"/>
    <xf numFmtId="0" fontId="7" fillId="0" borderId="64" xfId="6" applyBorder="1" applyAlignment="1">
      <alignment horizontal="left" vertical="center" wrapText="1" indent="1"/>
    </xf>
    <xf numFmtId="0" fontId="7" fillId="0" borderId="6" xfId="6" applyBorder="1"/>
    <xf numFmtId="0" fontId="7" fillId="0" borderId="6" xfId="6" applyBorder="1" applyAlignment="1">
      <alignment horizontal="left" indent="1"/>
    </xf>
    <xf numFmtId="0" fontId="7" fillId="0" borderId="1" xfId="6" applyBorder="1" applyAlignment="1">
      <alignment horizontal="left" indent="1"/>
    </xf>
    <xf numFmtId="165" fontId="0" fillId="0" borderId="43" xfId="0" applyNumberFormat="1" applyBorder="1" applyAlignment="1">
      <alignment vertical="center"/>
    </xf>
    <xf numFmtId="0" fontId="4" fillId="0" borderId="54" xfId="0" applyFont="1" applyBorder="1" applyAlignment="1">
      <alignment horizontal="left" vertical="center" wrapText="1" indent="1"/>
    </xf>
    <xf numFmtId="0" fontId="0" fillId="0" borderId="42" xfId="0" applyBorder="1" applyAlignment="1">
      <alignment horizontal="left" vertical="center" indent="1"/>
    </xf>
    <xf numFmtId="0" fontId="0" fillId="2" borderId="68" xfId="0" applyFill="1" applyBorder="1" applyAlignment="1">
      <alignment horizontal="left" vertical="center" wrapText="1" indent="1"/>
    </xf>
    <xf numFmtId="0" fontId="0" fillId="0" borderId="78" xfId="0" applyBorder="1" applyAlignment="1">
      <alignment horizontal="left" vertical="center" wrapText="1" indent="1"/>
    </xf>
    <xf numFmtId="0" fontId="0" fillId="0" borderId="62" xfId="6" applyFont="1" applyBorder="1" applyAlignment="1">
      <alignment horizontal="left" vertical="center" wrapText="1" indent="1"/>
    </xf>
    <xf numFmtId="0" fontId="0" fillId="0" borderId="54" xfId="6" applyFont="1" applyBorder="1" applyAlignment="1">
      <alignment horizontal="left" vertical="center" wrapText="1" indent="1"/>
    </xf>
    <xf numFmtId="0" fontId="4" fillId="0" borderId="42" xfId="0" applyFont="1" applyFill="1" applyBorder="1" applyAlignment="1">
      <alignment horizontal="left" vertical="center" wrapText="1" indent="1"/>
    </xf>
    <xf numFmtId="0" fontId="0" fillId="0" borderId="30" xfId="0" applyBorder="1" applyAlignment="1">
      <alignment horizontal="left" vertical="center" wrapText="1"/>
    </xf>
    <xf numFmtId="0" fontId="0" fillId="0" borderId="43" xfId="0" applyBorder="1" applyAlignment="1">
      <alignment horizontal="left" vertical="center" wrapText="1"/>
    </xf>
    <xf numFmtId="0" fontId="5" fillId="6" borderId="84" xfId="0" applyFont="1" applyFill="1" applyBorder="1" applyAlignment="1">
      <alignment vertical="center"/>
    </xf>
    <xf numFmtId="0" fontId="0" fillId="6" borderId="85" xfId="0" applyFill="1" applyBorder="1" applyAlignment="1">
      <alignment horizontal="left" vertical="center" indent="1"/>
    </xf>
    <xf numFmtId="0" fontId="7" fillId="0" borderId="1" xfId="1" applyFont="1" applyBorder="1"/>
    <xf numFmtId="0" fontId="0" fillId="0" borderId="69" xfId="0" applyBorder="1" applyAlignment="1">
      <alignment horizontal="left" vertical="center" wrapText="1" indent="1"/>
    </xf>
    <xf numFmtId="0" fontId="0" fillId="0" borderId="42" xfId="0" applyBorder="1" applyAlignment="1">
      <alignment horizontal="left" vertical="center" wrapText="1" indent="1"/>
    </xf>
    <xf numFmtId="0" fontId="4" fillId="0" borderId="42" xfId="0" applyFont="1" applyBorder="1" applyAlignment="1">
      <alignment horizontal="left" vertical="center" wrapText="1" indent="1"/>
    </xf>
    <xf numFmtId="0" fontId="4" fillId="0" borderId="44" xfId="0" applyFont="1" applyBorder="1" applyAlignment="1">
      <alignment horizontal="left" vertical="center" wrapText="1" indent="1"/>
    </xf>
    <xf numFmtId="0" fontId="0" fillId="0" borderId="44" xfId="0" applyFill="1" applyBorder="1" applyAlignment="1">
      <alignment horizontal="left" vertical="center" wrapText="1" indent="1"/>
    </xf>
    <xf numFmtId="0" fontId="0" fillId="0" borderId="42" xfId="0" applyFill="1" applyBorder="1" applyAlignment="1">
      <alignment horizontal="left" vertical="center" wrapText="1" indent="1"/>
    </xf>
    <xf numFmtId="0" fontId="11" fillId="0" borderId="1" xfId="0" applyFont="1" applyBorder="1" applyAlignment="1">
      <alignment horizontal="left" vertical="center" wrapText="1" indent="1"/>
    </xf>
    <xf numFmtId="0" fontId="0" fillId="0" borderId="4" xfId="0" applyBorder="1" applyAlignment="1">
      <alignment horizontal="left" vertical="center" wrapText="1" indent="1"/>
    </xf>
    <xf numFmtId="0" fontId="0" fillId="6" borderId="85" xfId="0" applyFill="1" applyBorder="1" applyAlignment="1">
      <alignment horizontal="left" vertical="center" wrapText="1" indent="1"/>
    </xf>
    <xf numFmtId="0" fontId="0" fillId="0" borderId="9" xfId="0" applyBorder="1" applyAlignment="1">
      <alignment horizontal="left" vertical="center" wrapText="1" indent="1"/>
    </xf>
    <xf numFmtId="0" fontId="0" fillId="4" borderId="22" xfId="0" applyFill="1" applyBorder="1" applyAlignment="1">
      <alignment horizontal="left" vertical="center" wrapText="1" indent="1"/>
    </xf>
    <xf numFmtId="0" fontId="1" fillId="3" borderId="25" xfId="0" applyFont="1" applyFill="1" applyBorder="1" applyAlignment="1">
      <alignment horizontal="left" vertical="center" wrapText="1" indent="1"/>
    </xf>
    <xf numFmtId="0" fontId="8" fillId="0" borderId="42" xfId="0" applyFont="1" applyBorder="1" applyAlignment="1">
      <alignment horizontal="left" vertical="center" wrapText="1" indent="1"/>
    </xf>
    <xf numFmtId="0" fontId="0" fillId="3" borderId="42" xfId="0" applyFill="1" applyBorder="1" applyAlignment="1">
      <alignment horizontal="left" vertical="center" wrapText="1" indent="1"/>
    </xf>
    <xf numFmtId="0" fontId="0" fillId="0" borderId="6" xfId="0" applyBorder="1" applyAlignment="1">
      <alignment horizontal="left" vertical="center" wrapText="1" indent="1"/>
    </xf>
    <xf numFmtId="0" fontId="0" fillId="0" borderId="44" xfId="0" applyBorder="1" applyAlignment="1">
      <alignment horizontal="left" vertical="center" wrapText="1" indent="1"/>
    </xf>
    <xf numFmtId="0" fontId="0" fillId="0" borderId="39" xfId="0" applyBorder="1" applyAlignment="1">
      <alignment horizontal="left" vertical="center" wrapText="1" indent="1"/>
    </xf>
    <xf numFmtId="0" fontId="0" fillId="0" borderId="1" xfId="0" applyBorder="1" applyAlignment="1">
      <alignment horizontal="left" vertical="center" wrapText="1" indent="1"/>
    </xf>
    <xf numFmtId="0" fontId="0" fillId="0" borderId="30" xfId="0" applyBorder="1" applyAlignment="1">
      <alignment horizontal="left" vertical="center"/>
    </xf>
    <xf numFmtId="0" fontId="0" fillId="2" borderId="38" xfId="0" applyFill="1" applyBorder="1" applyAlignment="1">
      <alignment horizontal="left" vertical="center" wrapText="1" indent="1"/>
    </xf>
    <xf numFmtId="0" fontId="4" fillId="0" borderId="30" xfId="0" applyFont="1" applyBorder="1" applyAlignment="1">
      <alignment horizontal="left" vertical="center" wrapText="1"/>
    </xf>
    <xf numFmtId="165" fontId="0" fillId="0" borderId="30" xfId="0" applyNumberFormat="1" applyBorder="1" applyAlignment="1">
      <alignment vertical="center"/>
    </xf>
    <xf numFmtId="0" fontId="0" fillId="3" borderId="0" xfId="0" applyFill="1" applyBorder="1" applyAlignment="1">
      <alignment vertical="center"/>
    </xf>
    <xf numFmtId="0" fontId="0" fillId="3" borderId="89" xfId="0" applyFill="1" applyBorder="1" applyAlignment="1">
      <alignment horizontal="left" vertical="center" wrapText="1" indent="1"/>
    </xf>
    <xf numFmtId="0" fontId="0" fillId="0" borderId="92" xfId="0" applyBorder="1" applyAlignment="1">
      <alignment vertical="center" wrapText="1"/>
    </xf>
    <xf numFmtId="0" fontId="0" fillId="3" borderId="93" xfId="0" applyFill="1" applyBorder="1" applyAlignment="1">
      <alignment horizontal="left" vertical="center" wrapText="1" indent="1"/>
    </xf>
    <xf numFmtId="0" fontId="16" fillId="0" borderId="49" xfId="0" applyFont="1" applyBorder="1" applyAlignment="1">
      <alignment horizontal="left" vertical="center"/>
    </xf>
    <xf numFmtId="0" fontId="0" fillId="0" borderId="89" xfId="0" applyBorder="1" applyAlignment="1">
      <alignment horizontal="left" vertical="center" wrapText="1" indent="1"/>
    </xf>
    <xf numFmtId="0" fontId="0" fillId="0" borderId="1" xfId="0" applyBorder="1" applyAlignment="1">
      <alignment vertical="center" wrapText="1"/>
    </xf>
    <xf numFmtId="0" fontId="17" fillId="6" borderId="83" xfId="0" applyFont="1" applyFill="1" applyBorder="1" applyAlignment="1">
      <alignment vertical="center"/>
    </xf>
    <xf numFmtId="0" fontId="0" fillId="6" borderId="84" xfId="0" applyFill="1" applyBorder="1" applyAlignment="1">
      <alignment vertical="center" wrapText="1"/>
    </xf>
    <xf numFmtId="0" fontId="0" fillId="6" borderId="84" xfId="0" applyFill="1" applyBorder="1" applyAlignment="1">
      <alignment vertical="center"/>
    </xf>
    <xf numFmtId="0" fontId="0" fillId="6" borderId="85" xfId="0" applyFill="1" applyBorder="1" applyAlignment="1">
      <alignment horizontal="left" vertical="center"/>
    </xf>
    <xf numFmtId="0" fontId="0" fillId="0" borderId="4" xfId="0" applyBorder="1" applyAlignment="1">
      <alignment vertical="center" wrapText="1"/>
    </xf>
    <xf numFmtId="0" fontId="5" fillId="4" borderId="20" xfId="0" applyFont="1" applyFill="1" applyBorder="1" applyAlignment="1">
      <alignment vertical="center"/>
    </xf>
    <xf numFmtId="0" fontId="0" fillId="4" borderId="21" xfId="0" applyFill="1" applyBorder="1" applyAlignment="1">
      <alignment vertical="center" wrapText="1"/>
    </xf>
    <xf numFmtId="0" fontId="0" fillId="4" borderId="21" xfId="0" applyFill="1" applyBorder="1" applyAlignment="1">
      <alignment vertical="center"/>
    </xf>
    <xf numFmtId="0" fontId="1" fillId="3" borderId="24" xfId="0" applyFont="1" applyFill="1" applyBorder="1" applyAlignment="1">
      <alignment vertical="center"/>
    </xf>
    <xf numFmtId="0" fontId="0" fillId="0" borderId="2" xfId="0" applyBorder="1" applyAlignment="1">
      <alignment vertical="center"/>
    </xf>
    <xf numFmtId="0" fontId="0" fillId="0" borderId="27" xfId="0" applyBorder="1" applyAlignment="1">
      <alignment vertical="center"/>
    </xf>
    <xf numFmtId="0" fontId="6" fillId="2" borderId="34" xfId="0" applyFont="1" applyFill="1" applyBorder="1" applyAlignment="1">
      <alignment vertical="center"/>
    </xf>
    <xf numFmtId="0" fontId="0" fillId="2" borderId="34" xfId="0" applyFill="1" applyBorder="1" applyAlignment="1">
      <alignment vertical="center" wrapText="1"/>
    </xf>
    <xf numFmtId="0" fontId="0" fillId="2" borderId="34" xfId="0" applyFill="1" applyBorder="1" applyAlignment="1">
      <alignment vertical="center"/>
    </xf>
    <xf numFmtId="0" fontId="0" fillId="0" borderId="12" xfId="0" applyBorder="1" applyAlignment="1">
      <alignment vertical="center"/>
    </xf>
    <xf numFmtId="3" fontId="0" fillId="0" borderId="30" xfId="0" applyNumberFormat="1" applyBorder="1" applyAlignment="1">
      <alignment vertical="center"/>
    </xf>
    <xf numFmtId="3" fontId="0" fillId="3" borderId="30" xfId="0" applyNumberFormat="1" applyFill="1" applyBorder="1" applyAlignment="1">
      <alignment vertical="center"/>
    </xf>
    <xf numFmtId="0" fontId="0" fillId="0" borderId="37" xfId="0" applyBorder="1" applyAlignment="1">
      <alignment vertical="center"/>
    </xf>
    <xf numFmtId="0" fontId="0" fillId="0" borderId="26" xfId="0" applyBorder="1" applyAlignment="1">
      <alignment vertical="center"/>
    </xf>
    <xf numFmtId="3" fontId="0" fillId="3" borderId="0" xfId="0" applyNumberFormat="1" applyFill="1" applyBorder="1" applyAlignment="1">
      <alignment vertical="center"/>
    </xf>
    <xf numFmtId="0" fontId="0" fillId="0" borderId="19" xfId="0" applyBorder="1" applyAlignment="1">
      <alignment vertical="center"/>
    </xf>
    <xf numFmtId="0" fontId="6" fillId="2" borderId="32" xfId="0" applyFont="1" applyFill="1" applyBorder="1" applyAlignment="1">
      <alignment vertical="center"/>
    </xf>
    <xf numFmtId="0" fontId="0" fillId="2" borderId="32" xfId="0" applyFill="1" applyBorder="1" applyAlignment="1">
      <alignment vertical="center" wrapText="1"/>
    </xf>
    <xf numFmtId="0" fontId="0" fillId="2" borderId="32" xfId="0" applyFill="1" applyBorder="1" applyAlignment="1">
      <alignment vertical="center"/>
    </xf>
    <xf numFmtId="0" fontId="6" fillId="0" borderId="0" xfId="0" applyFont="1" applyBorder="1" applyAlignment="1">
      <alignment vertical="center"/>
    </xf>
    <xf numFmtId="0" fontId="0" fillId="3" borderId="9" xfId="0" applyFill="1" applyBorder="1" applyAlignment="1">
      <alignment vertical="center"/>
    </xf>
    <xf numFmtId="0" fontId="6" fillId="0" borderId="1" xfId="0" applyFont="1" applyBorder="1" applyAlignment="1">
      <alignment vertical="center"/>
    </xf>
    <xf numFmtId="0" fontId="0" fillId="3" borderId="30" xfId="0" applyFill="1" applyBorder="1" applyAlignment="1">
      <alignment vertical="center"/>
    </xf>
    <xf numFmtId="0" fontId="0" fillId="3" borderId="30" xfId="0" applyFill="1" applyBorder="1" applyAlignment="1">
      <alignment horizontal="right" vertical="center"/>
    </xf>
    <xf numFmtId="168" fontId="0" fillId="0" borderId="30" xfId="0" applyNumberFormat="1" applyBorder="1" applyAlignment="1">
      <alignment horizontal="right" vertical="center"/>
    </xf>
    <xf numFmtId="0" fontId="0" fillId="3" borderId="75" xfId="0" applyFill="1" applyBorder="1" applyAlignment="1">
      <alignment vertical="center"/>
    </xf>
    <xf numFmtId="3" fontId="0" fillId="0" borderId="30" xfId="0" applyNumberFormat="1" applyFill="1" applyBorder="1" applyAlignment="1">
      <alignment horizontal="right" vertical="center"/>
    </xf>
    <xf numFmtId="0" fontId="0" fillId="0" borderId="30" xfId="0" applyFill="1" applyBorder="1" applyAlignment="1">
      <alignment horizontal="right" vertical="center"/>
    </xf>
    <xf numFmtId="0" fontId="0" fillId="0" borderId="14" xfId="0" applyBorder="1" applyAlignment="1">
      <alignment vertical="center"/>
    </xf>
    <xf numFmtId="165" fontId="0" fillId="3" borderId="43" xfId="0" applyNumberFormat="1" applyFill="1" applyBorder="1" applyAlignment="1">
      <alignment vertical="center"/>
    </xf>
    <xf numFmtId="168" fontId="0" fillId="3" borderId="43" xfId="0" applyNumberFormat="1" applyFill="1" applyBorder="1" applyAlignment="1">
      <alignment horizontal="right" vertical="center"/>
    </xf>
    <xf numFmtId="0" fontId="0" fillId="0" borderId="11" xfId="0" applyBorder="1" applyAlignment="1">
      <alignment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10" xfId="0" applyFont="1" applyBorder="1" applyAlignment="1">
      <alignment vertical="center"/>
    </xf>
    <xf numFmtId="0" fontId="1" fillId="3" borderId="23" xfId="0" applyFont="1" applyFill="1" applyBorder="1" applyAlignment="1">
      <alignment vertical="center"/>
    </xf>
    <xf numFmtId="0" fontId="0" fillId="0" borderId="60" xfId="0" applyBorder="1" applyAlignment="1">
      <alignment vertical="center"/>
    </xf>
    <xf numFmtId="0" fontId="0" fillId="0" borderId="80" xfId="0" applyBorder="1" applyAlignment="1">
      <alignment vertical="center"/>
    </xf>
    <xf numFmtId="0" fontId="0" fillId="0" borderId="6" xfId="0" applyBorder="1" applyAlignment="1">
      <alignment vertical="center" wrapText="1"/>
    </xf>
    <xf numFmtId="166" fontId="0" fillId="0" borderId="2" xfId="0" applyNumberFormat="1" applyBorder="1" applyAlignment="1">
      <alignment vertical="center"/>
    </xf>
    <xf numFmtId="10" fontId="0" fillId="0" borderId="2" xfId="0" applyNumberFormat="1" applyBorder="1" applyAlignment="1">
      <alignment vertical="center"/>
    </xf>
    <xf numFmtId="167" fontId="0" fillId="0" borderId="2" xfId="0" applyNumberFormat="1" applyBorder="1" applyAlignment="1">
      <alignment vertical="center"/>
    </xf>
    <xf numFmtId="165" fontId="0" fillId="0" borderId="30" xfId="0" applyNumberFormat="1" applyBorder="1" applyAlignment="1">
      <alignment horizontal="right" vertical="center"/>
    </xf>
    <xf numFmtId="3" fontId="0" fillId="5" borderId="30" xfId="0" applyNumberFormat="1" applyFill="1" applyBorder="1" applyAlignment="1">
      <alignment vertical="center"/>
    </xf>
    <xf numFmtId="165" fontId="0" fillId="5" borderId="30" xfId="0" applyNumberFormat="1" applyFill="1" applyBorder="1" applyAlignment="1">
      <alignment horizontal="right" vertical="center"/>
    </xf>
    <xf numFmtId="1" fontId="0" fillId="5" borderId="30" xfId="0" applyNumberFormat="1" applyFill="1" applyBorder="1" applyAlignment="1">
      <alignment horizontal="right" vertical="center"/>
    </xf>
    <xf numFmtId="165" fontId="0" fillId="5" borderId="30" xfId="0" applyNumberFormat="1" applyFill="1" applyBorder="1" applyAlignment="1">
      <alignment vertical="center"/>
    </xf>
    <xf numFmtId="1" fontId="0" fillId="5" borderId="30" xfId="0" applyNumberFormat="1" applyFill="1" applyBorder="1" applyAlignment="1">
      <alignment vertical="center"/>
    </xf>
    <xf numFmtId="165" fontId="0" fillId="5" borderId="43" xfId="0" applyNumberFormat="1" applyFill="1" applyBorder="1" applyAlignment="1">
      <alignment vertical="center"/>
    </xf>
    <xf numFmtId="1" fontId="0" fillId="5" borderId="43" xfId="0" applyNumberFormat="1" applyFill="1" applyBorder="1" applyAlignment="1">
      <alignment vertical="center"/>
    </xf>
    <xf numFmtId="2" fontId="0" fillId="0" borderId="6" xfId="0" applyNumberFormat="1" applyBorder="1" applyAlignment="1">
      <alignment vertical="center"/>
    </xf>
    <xf numFmtId="0" fontId="0" fillId="0" borderId="28" xfId="0" applyBorder="1" applyAlignment="1">
      <alignment vertical="center"/>
    </xf>
    <xf numFmtId="0" fontId="0" fillId="5" borderId="30" xfId="0" applyFill="1" applyBorder="1" applyAlignment="1">
      <alignment vertical="center"/>
    </xf>
    <xf numFmtId="0" fontId="1" fillId="3" borderId="0" xfId="0" applyFont="1" applyFill="1" applyBorder="1" applyAlignment="1">
      <alignment vertical="center"/>
    </xf>
    <xf numFmtId="0" fontId="1" fillId="3" borderId="0" xfId="0" applyFont="1" applyFill="1" applyBorder="1" applyAlignment="1">
      <alignment horizontal="right" vertical="center"/>
    </xf>
    <xf numFmtId="0" fontId="0" fillId="2" borderId="32" xfId="0" applyFill="1" applyBorder="1" applyAlignment="1">
      <alignment horizontal="right" vertical="center"/>
    </xf>
    <xf numFmtId="168" fontId="0" fillId="0" borderId="30" xfId="0" applyNumberFormat="1" applyFill="1" applyBorder="1" applyAlignment="1">
      <alignment horizontal="right" vertical="center"/>
    </xf>
    <xf numFmtId="0" fontId="0" fillId="0" borderId="9" xfId="0" applyBorder="1" applyAlignment="1">
      <alignment horizontal="right" vertical="center"/>
    </xf>
    <xf numFmtId="2" fontId="0" fillId="0" borderId="9" xfId="0" applyNumberFormat="1" applyBorder="1" applyAlignment="1">
      <alignment horizontal="right" vertical="center"/>
    </xf>
    <xf numFmtId="0" fontId="0" fillId="0" borderId="43" xfId="0" applyFill="1" applyBorder="1" applyAlignment="1">
      <alignment horizontal="right" vertical="center"/>
    </xf>
    <xf numFmtId="0" fontId="0" fillId="0" borderId="29" xfId="0" applyBorder="1" applyAlignment="1">
      <alignment vertical="center"/>
    </xf>
    <xf numFmtId="0" fontId="0" fillId="0" borderId="49" xfId="0" applyBorder="1" applyAlignment="1">
      <alignment vertical="center"/>
    </xf>
    <xf numFmtId="165" fontId="0" fillId="0" borderId="49" xfId="0" applyNumberFormat="1" applyBorder="1" applyAlignment="1">
      <alignment vertical="center"/>
    </xf>
    <xf numFmtId="0" fontId="0" fillId="0" borderId="30" xfId="0" applyBorder="1" applyAlignment="1">
      <alignment horizontal="right" vertical="center"/>
    </xf>
    <xf numFmtId="0" fontId="0" fillId="0" borderId="43" xfId="0" applyBorder="1" applyAlignment="1">
      <alignment horizontal="right" vertical="center"/>
    </xf>
    <xf numFmtId="164" fontId="0" fillId="0" borderId="49" xfId="0" applyNumberFormat="1" applyBorder="1" applyAlignment="1">
      <alignment vertical="center"/>
    </xf>
    <xf numFmtId="164" fontId="0" fillId="3" borderId="49" xfId="0" applyNumberFormat="1" applyFill="1" applyBorder="1" applyAlignment="1">
      <alignment vertical="center"/>
    </xf>
    <xf numFmtId="3" fontId="0" fillId="3" borderId="30" xfId="0" applyNumberFormat="1" applyFill="1" applyBorder="1" applyAlignment="1">
      <alignment horizontal="right" vertical="center"/>
    </xf>
    <xf numFmtId="164" fontId="0" fillId="0" borderId="30" xfId="0" applyNumberFormat="1" applyBorder="1" applyAlignment="1">
      <alignment vertical="center"/>
    </xf>
    <xf numFmtId="3" fontId="0" fillId="0" borderId="43" xfId="0" applyNumberFormat="1" applyBorder="1" applyAlignment="1">
      <alignment vertical="center"/>
    </xf>
    <xf numFmtId="0" fontId="0" fillId="0" borderId="90" xfId="0" applyBorder="1" applyAlignment="1">
      <alignment vertical="center"/>
    </xf>
    <xf numFmtId="0" fontId="0" fillId="0" borderId="91" xfId="0" applyBorder="1" applyAlignment="1">
      <alignment vertical="center"/>
    </xf>
    <xf numFmtId="0" fontId="0" fillId="0" borderId="92" xfId="0" applyBorder="1" applyAlignment="1">
      <alignment vertical="center"/>
    </xf>
    <xf numFmtId="3" fontId="0" fillId="0" borderId="92" xfId="0" applyNumberFormat="1" applyBorder="1" applyAlignment="1">
      <alignment vertical="center"/>
    </xf>
    <xf numFmtId="0" fontId="0" fillId="0" borderId="92" xfId="0" applyFill="1" applyBorder="1" applyAlignment="1">
      <alignment horizontal="right" vertical="center"/>
    </xf>
    <xf numFmtId="164" fontId="0" fillId="3" borderId="49" xfId="0" applyNumberFormat="1" applyFill="1" applyBorder="1" applyAlignment="1">
      <alignment horizontal="right" vertical="center"/>
    </xf>
    <xf numFmtId="164" fontId="0" fillId="0" borderId="30" xfId="0" applyNumberFormat="1" applyBorder="1" applyAlignment="1">
      <alignment vertical="center" wrapText="1"/>
    </xf>
    <xf numFmtId="3" fontId="0" fillId="3" borderId="30" xfId="0" applyNumberFormat="1" applyFill="1" applyBorder="1" applyAlignment="1">
      <alignment vertical="center" wrapText="1"/>
    </xf>
    <xf numFmtId="3" fontId="0" fillId="0" borderId="49" xfId="0" applyNumberFormat="1" applyBorder="1" applyAlignment="1">
      <alignment vertical="center"/>
    </xf>
    <xf numFmtId="0" fontId="0" fillId="0" borderId="49" xfId="0" applyBorder="1" applyAlignment="1">
      <alignment horizontal="right" vertical="center"/>
    </xf>
    <xf numFmtId="0" fontId="3" fillId="0" borderId="10" xfId="0" applyFont="1" applyBorder="1" applyAlignment="1">
      <alignment horizontal="left" vertical="center" wrapText="1" indent="1"/>
    </xf>
    <xf numFmtId="0" fontId="0" fillId="0" borderId="9" xfId="0" applyBorder="1" applyAlignment="1">
      <alignment vertical="center" wrapText="1"/>
    </xf>
    <xf numFmtId="0" fontId="0" fillId="0" borderId="13" xfId="0" applyBorder="1" applyAlignment="1">
      <alignment vertical="center"/>
    </xf>
    <xf numFmtId="0" fontId="0" fillId="0" borderId="77" xfId="0" applyBorder="1" applyAlignment="1">
      <alignment vertical="center"/>
    </xf>
    <xf numFmtId="3" fontId="0" fillId="0" borderId="30" xfId="0" applyNumberFormat="1" applyBorder="1" applyAlignment="1">
      <alignment horizontal="right" vertical="center"/>
    </xf>
    <xf numFmtId="2" fontId="0" fillId="3" borderId="30" xfId="0" applyNumberFormat="1" applyFill="1" applyBorder="1" applyAlignment="1">
      <alignment vertical="center"/>
    </xf>
    <xf numFmtId="2" fontId="0" fillId="3" borderId="30" xfId="0" applyNumberFormat="1" applyFill="1" applyBorder="1" applyAlignment="1">
      <alignment horizontal="right" vertical="center"/>
    </xf>
    <xf numFmtId="0" fontId="0" fillId="0" borderId="57" xfId="0" applyBorder="1" applyAlignment="1">
      <alignment vertical="center"/>
    </xf>
    <xf numFmtId="3" fontId="0" fillId="3" borderId="53" xfId="0" applyNumberFormat="1" applyFill="1" applyBorder="1" applyAlignment="1">
      <alignment vertical="center"/>
    </xf>
    <xf numFmtId="3" fontId="0" fillId="0" borderId="1" xfId="0" applyNumberFormat="1" applyBorder="1" applyAlignment="1">
      <alignment vertical="center"/>
    </xf>
    <xf numFmtId="0" fontId="0" fillId="0" borderId="8" xfId="0" applyBorder="1" applyAlignment="1">
      <alignment vertical="center"/>
    </xf>
    <xf numFmtId="3" fontId="0" fillId="0" borderId="4" xfId="0" applyNumberFormat="1" applyBorder="1" applyAlignment="1">
      <alignment vertical="center"/>
    </xf>
    <xf numFmtId="4" fontId="0" fillId="3" borderId="30" xfId="0" applyNumberFormat="1" applyFill="1" applyBorder="1" applyAlignment="1">
      <alignment horizontal="right" vertical="center"/>
    </xf>
    <xf numFmtId="10" fontId="0" fillId="0" borderId="4" xfId="0" applyNumberFormat="1"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43" xfId="0" applyFont="1" applyBorder="1" applyAlignment="1">
      <alignment vertical="center" wrapText="1"/>
    </xf>
    <xf numFmtId="0" fontId="0" fillId="0" borderId="43" xfId="0" applyFont="1" applyBorder="1" applyAlignment="1">
      <alignment vertical="center"/>
    </xf>
    <xf numFmtId="3" fontId="0" fillId="0" borderId="43" xfId="0" applyNumberFormat="1" applyFont="1" applyBorder="1" applyAlignment="1">
      <alignment vertical="center"/>
    </xf>
    <xf numFmtId="3" fontId="0" fillId="5" borderId="43" xfId="0" applyNumberFormat="1" applyFont="1" applyFill="1" applyBorder="1" applyAlignment="1">
      <alignment vertical="center"/>
    </xf>
    <xf numFmtId="3" fontId="0" fillId="0" borderId="43" xfId="0" applyNumberFormat="1" applyFont="1" applyBorder="1" applyAlignment="1">
      <alignment horizontal="right" vertical="center"/>
    </xf>
    <xf numFmtId="4" fontId="0" fillId="0" borderId="43" xfId="0" applyNumberFormat="1" applyBorder="1" applyAlignment="1">
      <alignment vertical="center"/>
    </xf>
    <xf numFmtId="4" fontId="4" fillId="0" borderId="43" xfId="0" applyNumberFormat="1" applyFont="1" applyBorder="1" applyAlignment="1">
      <alignment horizontal="right" vertical="center"/>
    </xf>
    <xf numFmtId="2" fontId="0" fillId="0" borderId="30" xfId="0" applyNumberFormat="1" applyBorder="1" applyAlignment="1">
      <alignment horizontal="right" vertical="center"/>
    </xf>
    <xf numFmtId="3" fontId="0" fillId="0" borderId="47" xfId="0" applyNumberFormat="1" applyBorder="1" applyAlignment="1">
      <alignment vertical="center"/>
    </xf>
    <xf numFmtId="4" fontId="0" fillId="0" borderId="30" xfId="0" applyNumberFormat="1" applyBorder="1" applyAlignment="1">
      <alignment vertical="center"/>
    </xf>
    <xf numFmtId="2" fontId="0" fillId="0" borderId="52" xfId="0" applyNumberFormat="1" applyBorder="1" applyAlignment="1">
      <alignment horizontal="right" vertical="center" wrapText="1"/>
    </xf>
    <xf numFmtId="0" fontId="0" fillId="0" borderId="52" xfId="0" applyBorder="1" applyAlignment="1">
      <alignment horizontal="right" vertical="center" wrapText="1"/>
    </xf>
    <xf numFmtId="0" fontId="0" fillId="0" borderId="14" xfId="0" applyBorder="1" applyAlignment="1">
      <alignment vertical="center" wrapText="1"/>
    </xf>
    <xf numFmtId="0" fontId="0" fillId="0" borderId="17" xfId="0" applyBorder="1" applyAlignment="1">
      <alignment vertical="center" wrapText="1"/>
    </xf>
    <xf numFmtId="0" fontId="0" fillId="0" borderId="43" xfId="0" applyBorder="1" applyAlignment="1">
      <alignment horizontal="right" vertical="center" wrapText="1"/>
    </xf>
    <xf numFmtId="0" fontId="0" fillId="0" borderId="8" xfId="0" applyBorder="1" applyAlignment="1">
      <alignment vertical="center" wrapText="1"/>
    </xf>
    <xf numFmtId="0" fontId="0" fillId="2" borderId="87" xfId="0" applyFill="1" applyBorder="1" applyAlignment="1">
      <alignment vertical="center" wrapText="1"/>
    </xf>
    <xf numFmtId="0" fontId="0" fillId="2" borderId="87" xfId="0" applyFill="1" applyBorder="1" applyAlignment="1">
      <alignment vertical="center"/>
    </xf>
    <xf numFmtId="0" fontId="0" fillId="0" borderId="82" xfId="0" applyBorder="1" applyAlignment="1">
      <alignment vertical="center"/>
    </xf>
    <xf numFmtId="0" fontId="1" fillId="3" borderId="24" xfId="0" applyFont="1" applyFill="1" applyBorder="1" applyAlignment="1">
      <alignment horizontal="right" vertical="center"/>
    </xf>
    <xf numFmtId="0" fontId="1" fillId="3" borderId="79" xfId="0" applyFont="1" applyFill="1" applyBorder="1" applyAlignment="1">
      <alignment horizontal="right" vertical="center"/>
    </xf>
    <xf numFmtId="9" fontId="0" fillId="0" borderId="30" xfId="0" applyNumberFormat="1" applyBorder="1" applyAlignment="1">
      <alignment horizontal="left" vertical="center" wrapText="1"/>
    </xf>
    <xf numFmtId="1" fontId="0" fillId="0" borderId="30" xfId="0" applyNumberFormat="1" applyBorder="1" applyAlignment="1">
      <alignment horizontal="right" vertical="center" wrapText="1"/>
    </xf>
    <xf numFmtId="3" fontId="4" fillId="0" borderId="48" xfId="0" applyNumberFormat="1" applyFont="1" applyBorder="1" applyAlignment="1">
      <alignment horizontal="right" vertical="center"/>
    </xf>
    <xf numFmtId="0" fontId="0" fillId="0" borderId="76" xfId="0" applyBorder="1" applyAlignment="1">
      <alignment vertical="center"/>
    </xf>
    <xf numFmtId="0" fontId="6" fillId="0" borderId="6" xfId="0" applyFont="1" applyBorder="1" applyAlignment="1">
      <alignment vertical="center"/>
    </xf>
    <xf numFmtId="3" fontId="0" fillId="0" borderId="40" xfId="0" applyNumberFormat="1" applyBorder="1" applyAlignment="1">
      <alignment horizontal="right" vertical="center"/>
    </xf>
    <xf numFmtId="3" fontId="4" fillId="0" borderId="43" xfId="0" applyNumberFormat="1" applyFont="1" applyBorder="1" applyAlignment="1">
      <alignment horizontal="right" vertical="center"/>
    </xf>
    <xf numFmtId="3" fontId="4" fillId="0" borderId="61" xfId="0" applyNumberFormat="1" applyFont="1" applyBorder="1" applyAlignment="1">
      <alignment horizontal="right" vertical="center"/>
    </xf>
    <xf numFmtId="1" fontId="0" fillId="0" borderId="43" xfId="0" applyNumberFormat="1" applyBorder="1" applyAlignment="1">
      <alignment horizontal="right" vertical="center"/>
    </xf>
    <xf numFmtId="14" fontId="0" fillId="0" borderId="30" xfId="0" applyNumberFormat="1" applyBorder="1" applyAlignment="1">
      <alignment vertical="center"/>
    </xf>
    <xf numFmtId="14" fontId="0" fillId="0" borderId="30" xfId="0" applyNumberFormat="1" applyBorder="1" applyAlignment="1">
      <alignment horizontal="right" vertical="center"/>
    </xf>
    <xf numFmtId="3" fontId="0" fillId="3" borderId="56" xfId="0" applyNumberFormat="1" applyFill="1" applyBorder="1" applyAlignment="1">
      <alignment vertical="center"/>
    </xf>
    <xf numFmtId="0" fontId="0" fillId="0" borderId="30" xfId="0" applyBorder="1" applyAlignment="1">
      <alignment horizontal="right" vertical="center" wrapText="1"/>
    </xf>
    <xf numFmtId="0" fontId="0" fillId="3" borderId="30" xfId="0" applyFill="1" applyBorder="1" applyAlignment="1">
      <alignment horizontal="right" vertical="center" wrapText="1"/>
    </xf>
    <xf numFmtId="14" fontId="0" fillId="0" borderId="43" xfId="0" applyNumberFormat="1" applyBorder="1" applyAlignment="1">
      <alignment horizontal="right" vertical="center"/>
    </xf>
    <xf numFmtId="0" fontId="2" fillId="2" borderId="67" xfId="1" applyFill="1" applyBorder="1" applyAlignment="1">
      <alignment horizontal="left" vertical="center" wrapText="1" indent="1"/>
    </xf>
    <xf numFmtId="0" fontId="0" fillId="2" borderId="94" xfId="0" applyFill="1" applyBorder="1" applyAlignment="1">
      <alignment vertical="center"/>
    </xf>
    <xf numFmtId="0" fontId="0" fillId="0" borderId="40" xfId="0" applyBorder="1" applyAlignment="1">
      <alignment horizontal="right" vertical="center"/>
    </xf>
    <xf numFmtId="0" fontId="0" fillId="0" borderId="95" xfId="0" applyBorder="1" applyAlignment="1">
      <alignment horizontal="right" vertical="center"/>
    </xf>
    <xf numFmtId="0" fontId="0" fillId="0" borderId="56" xfId="0" applyBorder="1" applyAlignment="1">
      <alignment horizontal="right" vertical="center"/>
    </xf>
    <xf numFmtId="0" fontId="0" fillId="0" borderId="66" xfId="0" applyBorder="1" applyAlignment="1">
      <alignment horizontal="right" vertical="center"/>
    </xf>
    <xf numFmtId="0" fontId="0" fillId="0" borderId="59" xfId="0" applyBorder="1" applyAlignment="1">
      <alignment horizontal="right" vertical="center"/>
    </xf>
    <xf numFmtId="0" fontId="0" fillId="0" borderId="41" xfId="0" applyBorder="1" applyAlignment="1">
      <alignment horizontal="right" vertical="center"/>
    </xf>
    <xf numFmtId="0" fontId="0" fillId="0" borderId="96" xfId="0" applyBorder="1" applyAlignment="1">
      <alignment horizontal="right" vertical="center"/>
    </xf>
    <xf numFmtId="0" fontId="0" fillId="0" borderId="73" xfId="0" applyBorder="1" applyAlignment="1">
      <alignment vertical="center"/>
    </xf>
    <xf numFmtId="0" fontId="0" fillId="0" borderId="81" xfId="0" applyBorder="1" applyAlignment="1">
      <alignment vertical="center"/>
    </xf>
    <xf numFmtId="0" fontId="0" fillId="0" borderId="41" xfId="0" applyBorder="1" applyAlignment="1">
      <alignment vertical="center"/>
    </xf>
    <xf numFmtId="3" fontId="0" fillId="0" borderId="59" xfId="0" applyNumberFormat="1" applyBorder="1" applyAlignment="1">
      <alignment horizontal="right" vertical="center"/>
    </xf>
    <xf numFmtId="0" fontId="0" fillId="0" borderId="66" xfId="0" applyBorder="1" applyAlignment="1">
      <alignment vertical="center"/>
    </xf>
    <xf numFmtId="0" fontId="0" fillId="0" borderId="95" xfId="0" applyBorder="1" applyAlignment="1">
      <alignment vertical="center"/>
    </xf>
    <xf numFmtId="0" fontId="0" fillId="0" borderId="59" xfId="0" applyBorder="1" applyAlignment="1">
      <alignment vertical="center"/>
    </xf>
    <xf numFmtId="0" fontId="0" fillId="0" borderId="96" xfId="0" applyBorder="1" applyAlignment="1">
      <alignment vertical="center"/>
    </xf>
    <xf numFmtId="165" fontId="0" fillId="0" borderId="30" xfId="0" applyNumberFormat="1" applyBorder="1" applyAlignment="1">
      <alignment horizontal="right" vertical="center" wrapText="1"/>
    </xf>
    <xf numFmtId="1" fontId="0" fillId="0" borderId="30" xfId="0" applyNumberFormat="1" applyBorder="1" applyAlignment="1">
      <alignment horizontal="right" vertical="center"/>
    </xf>
    <xf numFmtId="0" fontId="0" fillId="0" borderId="55" xfId="0" applyBorder="1" applyAlignment="1">
      <alignment horizontal="right" vertical="center"/>
    </xf>
    <xf numFmtId="0" fontId="0" fillId="0" borderId="27" xfId="0" applyBorder="1" applyAlignment="1">
      <alignment vertical="center" wrapText="1"/>
    </xf>
    <xf numFmtId="0" fontId="0" fillId="2" borderId="33" xfId="0" applyFill="1" applyBorder="1" applyAlignment="1">
      <alignment horizontal="left" vertical="center"/>
    </xf>
    <xf numFmtId="0" fontId="6" fillId="2" borderId="34" xfId="0" applyFont="1" applyFill="1" applyBorder="1" applyAlignment="1">
      <alignment horizontal="right" vertical="center" wrapText="1"/>
    </xf>
    <xf numFmtId="0" fontId="0" fillId="2" borderId="34" xfId="0" applyFill="1" applyBorder="1" applyAlignment="1">
      <alignment horizontal="right" vertical="center" wrapText="1"/>
    </xf>
    <xf numFmtId="0" fontId="1" fillId="2" borderId="34" xfId="0" applyFont="1" applyFill="1" applyBorder="1" applyAlignment="1">
      <alignment horizontal="right" vertical="center" wrapText="1"/>
    </xf>
    <xf numFmtId="0" fontId="2" fillId="2" borderId="35" xfId="1" applyFill="1" applyBorder="1" applyAlignment="1">
      <alignment horizontal="left" vertical="center" wrapText="1" indent="1"/>
    </xf>
    <xf numFmtId="0" fontId="0" fillId="0" borderId="0" xfId="0" applyBorder="1" applyAlignment="1">
      <alignment vertical="center"/>
    </xf>
    <xf numFmtId="0" fontId="0" fillId="0" borderId="30" xfId="0" applyBorder="1" applyAlignment="1">
      <alignment horizontal="left" vertical="center"/>
    </xf>
    <xf numFmtId="0" fontId="0" fillId="0" borderId="45" xfId="0" applyBorder="1" applyAlignment="1">
      <alignment horizontal="left" vertical="center"/>
    </xf>
    <xf numFmtId="0" fontId="0" fillId="0" borderId="47" xfId="0" applyBorder="1" applyAlignment="1">
      <alignment horizontal="left" vertical="center"/>
    </xf>
    <xf numFmtId="0" fontId="0" fillId="0" borderId="30" xfId="0"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indent="1"/>
    </xf>
    <xf numFmtId="0" fontId="0" fillId="0" borderId="70" xfId="0" applyBorder="1" applyAlignment="1">
      <alignment horizontal="left" vertical="center" wrapText="1" indent="1"/>
    </xf>
    <xf numFmtId="0" fontId="0" fillId="0" borderId="74" xfId="0" applyBorder="1" applyAlignment="1">
      <alignment horizontal="left" vertical="center" wrapText="1" inden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horizontal="center" vertical="center" wrapText="1"/>
    </xf>
    <xf numFmtId="0" fontId="1" fillId="2" borderId="40" xfId="0" applyFont="1" applyFill="1" applyBorder="1" applyAlignment="1">
      <alignment horizontal="left" vertical="center"/>
    </xf>
    <xf numFmtId="0" fontId="1" fillId="2" borderId="41" xfId="0" applyFont="1" applyFill="1" applyBorder="1" applyAlignment="1">
      <alignment horizontal="left" vertical="center"/>
    </xf>
    <xf numFmtId="0" fontId="1" fillId="2" borderId="40" xfId="0" applyFont="1" applyFill="1" applyBorder="1" applyAlignment="1">
      <alignment horizontal="left" vertical="center" wrapText="1"/>
    </xf>
    <xf numFmtId="0" fontId="0" fillId="2" borderId="51" xfId="0" applyFill="1" applyBorder="1" applyAlignment="1">
      <alignment horizontal="left" vertical="center"/>
    </xf>
    <xf numFmtId="0" fontId="0" fillId="2" borderId="72" xfId="0" applyFill="1" applyBorder="1" applyAlignment="1">
      <alignment horizontal="left" vertical="center"/>
    </xf>
    <xf numFmtId="0" fontId="0" fillId="2" borderId="88" xfId="0" applyFill="1" applyBorder="1" applyAlignment="1">
      <alignment horizontal="left" vertical="center"/>
    </xf>
    <xf numFmtId="0" fontId="0" fillId="2" borderId="50" xfId="0" applyFill="1" applyBorder="1" applyAlignment="1">
      <alignment horizontal="left" vertical="center"/>
    </xf>
    <xf numFmtId="0" fontId="0" fillId="2" borderId="53" xfId="0" applyFill="1" applyBorder="1" applyAlignment="1">
      <alignment horizontal="left" vertical="center"/>
    </xf>
    <xf numFmtId="0" fontId="0" fillId="2" borderId="65" xfId="0" applyFill="1" applyBorder="1" applyAlignment="1">
      <alignment horizontal="left" vertical="center"/>
    </xf>
    <xf numFmtId="0" fontId="0" fillId="0" borderId="43" xfId="0" applyBorder="1" applyAlignment="1">
      <alignment horizontal="left" vertical="center"/>
    </xf>
    <xf numFmtId="0" fontId="7" fillId="3" borderId="20" xfId="6" applyFill="1" applyBorder="1" applyAlignment="1">
      <alignment horizontal="left" vertical="center" wrapText="1" indent="1"/>
    </xf>
    <xf numFmtId="0" fontId="7" fillId="3" borderId="21" xfId="6" applyFill="1" applyBorder="1" applyAlignment="1">
      <alignment horizontal="left" vertical="center" wrapText="1" indent="1"/>
    </xf>
    <xf numFmtId="0" fontId="7" fillId="3" borderId="22" xfId="6" applyFill="1" applyBorder="1" applyAlignment="1">
      <alignment horizontal="left" vertical="center" wrapText="1" indent="1"/>
    </xf>
    <xf numFmtId="0" fontId="7" fillId="0" borderId="97" xfId="6" applyBorder="1" applyAlignment="1">
      <alignment vertical="center" wrapText="1"/>
    </xf>
    <xf numFmtId="0" fontId="7" fillId="0" borderId="0" xfId="6" applyBorder="1" applyAlignment="1">
      <alignment vertical="center" wrapText="1"/>
    </xf>
    <xf numFmtId="0" fontId="7" fillId="0" borderId="86" xfId="6" applyBorder="1" applyAlignment="1">
      <alignment vertical="center" wrapText="1"/>
    </xf>
    <xf numFmtId="0" fontId="7" fillId="0" borderId="98" xfId="6" applyBorder="1" applyAlignment="1">
      <alignment vertical="center" wrapText="1"/>
    </xf>
    <xf numFmtId="0" fontId="7" fillId="0" borderId="71" xfId="6" applyBorder="1" applyAlignment="1">
      <alignment vertical="center" wrapText="1"/>
    </xf>
    <xf numFmtId="0" fontId="7" fillId="0" borderId="99" xfId="6" applyBorder="1" applyAlignment="1">
      <alignment vertical="center" wrapText="1"/>
    </xf>
    <xf numFmtId="0" fontId="7" fillId="0" borderId="1" xfId="6" applyBorder="1" applyAlignment="1">
      <alignment vertical="center"/>
    </xf>
    <xf numFmtId="0" fontId="7" fillId="0" borderId="4" xfId="6" applyBorder="1" applyAlignment="1">
      <alignment vertical="center"/>
    </xf>
    <xf numFmtId="0" fontId="7" fillId="4" borderId="21" xfId="6" applyFill="1" applyBorder="1" applyAlignment="1">
      <alignment vertical="center"/>
    </xf>
    <xf numFmtId="0" fontId="7" fillId="0" borderId="6" xfId="6" applyBorder="1" applyAlignment="1">
      <alignment vertical="center"/>
    </xf>
  </cellXfs>
  <cellStyles count="7">
    <cellStyle name="Link" xfId="1" builtinId="8"/>
    <cellStyle name="Standard" xfId="0" builtinId="0"/>
    <cellStyle name="Standard 2" xfId="5" xr:uid="{F24F30D3-D4DD-44CF-B4F1-2E2131E9E1EC}"/>
    <cellStyle name="Standard 2 2" xfId="4" xr:uid="{05CA0148-F16C-49E8-8690-899B2C1D27EE}"/>
    <cellStyle name="Standard 2 3" xfId="6" xr:uid="{F00D9718-3058-490F-A539-E7DDEE537B17}"/>
    <cellStyle name="Standard 4" xfId="3" xr:uid="{C8347993-618F-43D7-AB5F-3B78A93980DE}"/>
    <cellStyle name="Standard 5 2" xfId="2" xr:uid="{38EA6CE6-FDC1-4E41-9C75-EB77A486DDA5}"/>
  </cellStyles>
  <dxfs count="0"/>
  <tableStyles count="0" defaultTableStyle="TableStyleMedium2" defaultPivotStyle="PivotStyleLight16"/>
  <colors>
    <mruColors>
      <color rgb="FFFDFDFD"/>
      <color rgb="FFD726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2387600</xdr:colOff>
      <xdr:row>7</xdr:row>
      <xdr:rowOff>65286</xdr:rowOff>
    </xdr:to>
    <xdr:pic>
      <xdr:nvPicPr>
        <xdr:cNvPr id="2" name="Grafik 1">
          <a:extLst>
            <a:ext uri="{FF2B5EF4-FFF2-40B4-BE49-F238E27FC236}">
              <a16:creationId xmlns:a16="http://schemas.microsoft.com/office/drawing/2014/main" id="{19A06EB7-0DFD-433A-A35B-56D445340C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52775" cy="1190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2512806</xdr:colOff>
      <xdr:row>7</xdr:row>
      <xdr:rowOff>68412</xdr:rowOff>
    </xdr:to>
    <xdr:pic>
      <xdr:nvPicPr>
        <xdr:cNvPr id="2" name="Grafik 1">
          <a:extLst>
            <a:ext uri="{FF2B5EF4-FFF2-40B4-BE49-F238E27FC236}">
              <a16:creationId xmlns:a16="http://schemas.microsoft.com/office/drawing/2014/main" id="{DDEB0EDE-CC48-45DA-96AB-310B9D5339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606" cy="12018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2482961</xdr:colOff>
      <xdr:row>7</xdr:row>
      <xdr:rowOff>74127</xdr:rowOff>
    </xdr:to>
    <xdr:pic>
      <xdr:nvPicPr>
        <xdr:cNvPr id="4" name="Grafik 3">
          <a:extLst>
            <a:ext uri="{FF2B5EF4-FFF2-40B4-BE49-F238E27FC236}">
              <a16:creationId xmlns:a16="http://schemas.microsoft.com/office/drawing/2014/main" id="{24E96134-D198-4A7A-9FE7-99A1D9008F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53521" cy="11917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2824</xdr:colOff>
      <xdr:row>7</xdr:row>
      <xdr:rowOff>40068</xdr:rowOff>
    </xdr:to>
    <xdr:pic>
      <xdr:nvPicPr>
        <xdr:cNvPr id="2" name="Grafik 1">
          <a:extLst>
            <a:ext uri="{FF2B5EF4-FFF2-40B4-BE49-F238E27FC236}">
              <a16:creationId xmlns:a16="http://schemas.microsoft.com/office/drawing/2014/main" id="{64E92B5D-8B47-4023-A613-9EB694BEE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65124" cy="11735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714495</xdr:colOff>
      <xdr:row>7</xdr:row>
      <xdr:rowOff>41028</xdr:rowOff>
    </xdr:to>
    <xdr:pic>
      <xdr:nvPicPr>
        <xdr:cNvPr id="2" name="Grafik 1">
          <a:extLst>
            <a:ext uri="{FF2B5EF4-FFF2-40B4-BE49-F238E27FC236}">
              <a16:creationId xmlns:a16="http://schemas.microsoft.com/office/drawing/2014/main" id="{CB7AF051-F3BD-421D-A90F-DEE830D76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33870" cy="1174503"/>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rabag.com/de/esg/nachhaltigkeitsmanagement/politiken-und-nachweisdokument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trabag.com/de/konzern/unternehmensfuehrung/management/aufsichtsrat" TargetMode="External"/><Relationship Id="rId1" Type="http://schemas.openxmlformats.org/officeDocument/2006/relationships/hyperlink" Target="https://www.strabag.com/de/konzern/unternehmensfuehrung/manage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7440-A71D-43EB-A92F-360AC0F8F209}">
  <sheetPr>
    <pageSetUpPr fitToPage="1"/>
  </sheetPr>
  <dimension ref="B2:F20"/>
  <sheetViews>
    <sheetView tabSelected="1" zoomScaleNormal="100" zoomScaleSheetLayoutView="100" workbookViewId="0"/>
  </sheetViews>
  <sheetFormatPr baseColWidth="10" defaultColWidth="11.42578125" defaultRowHeight="12.75" x14ac:dyDescent="0.2"/>
  <cols>
    <col min="1" max="1" width="11.42578125" style="1"/>
    <col min="2" max="2" width="70.5703125" style="1" customWidth="1"/>
    <col min="3" max="10" width="11.28515625" style="1" customWidth="1"/>
    <col min="11" max="16384" width="11.42578125" style="1"/>
  </cols>
  <sheetData>
    <row r="2" spans="2:6" x14ac:dyDescent="0.2">
      <c r="F2" s="38" t="s">
        <v>308</v>
      </c>
    </row>
    <row r="3" spans="2:6" x14ac:dyDescent="0.2">
      <c r="E3" s="20"/>
      <c r="F3" s="34"/>
    </row>
    <row r="4" spans="2:6" x14ac:dyDescent="0.2">
      <c r="E4" s="20"/>
    </row>
    <row r="5" spans="2:6" x14ac:dyDescent="0.2">
      <c r="E5" s="20"/>
    </row>
    <row r="6" spans="2:6" x14ac:dyDescent="0.2">
      <c r="E6" s="20"/>
    </row>
    <row r="7" spans="2:6" x14ac:dyDescent="0.2">
      <c r="E7" s="20"/>
    </row>
    <row r="8" spans="2:6" x14ac:dyDescent="0.2">
      <c r="E8" s="20"/>
    </row>
    <row r="9" spans="2:6" ht="15" x14ac:dyDescent="0.25">
      <c r="B9" s="3" t="s">
        <v>253</v>
      </c>
      <c r="E9" s="20"/>
    </row>
    <row r="10" spans="2:6" ht="51" x14ac:dyDescent="0.2">
      <c r="B10" s="4" t="s">
        <v>340</v>
      </c>
    </row>
    <row r="11" spans="2:6" x14ac:dyDescent="0.2">
      <c r="B11" s="4"/>
    </row>
    <row r="12" spans="2:6" ht="76.5" x14ac:dyDescent="0.2">
      <c r="B12" s="2" t="s">
        <v>309</v>
      </c>
    </row>
    <row r="13" spans="2:6" x14ac:dyDescent="0.2">
      <c r="B13" s="4"/>
    </row>
    <row r="14" spans="2:6" ht="25.5" x14ac:dyDescent="0.2">
      <c r="B14" s="31" t="s">
        <v>230</v>
      </c>
    </row>
    <row r="15" spans="2:6" x14ac:dyDescent="0.2">
      <c r="B15" s="4"/>
    </row>
    <row r="16" spans="2:6" ht="15" x14ac:dyDescent="0.25">
      <c r="B16" s="3" t="s">
        <v>1</v>
      </c>
    </row>
    <row r="17" spans="2:2" x14ac:dyDescent="0.2">
      <c r="B17" s="75" t="s">
        <v>366</v>
      </c>
    </row>
    <row r="18" spans="2:2" x14ac:dyDescent="0.2">
      <c r="B18" s="75" t="s">
        <v>367</v>
      </c>
    </row>
    <row r="19" spans="2:2" x14ac:dyDescent="0.2">
      <c r="B19" s="75" t="s">
        <v>368</v>
      </c>
    </row>
    <row r="20" spans="2:2" x14ac:dyDescent="0.2">
      <c r="B20" s="75" t="s">
        <v>369</v>
      </c>
    </row>
  </sheetData>
  <hyperlinks>
    <hyperlink ref="B17" location="'1. Umwelt'!A1" display="1. Umwelt" xr:uid="{41886906-4E2C-425F-9549-3EA9E97DB927}"/>
    <hyperlink ref="B18" location="'2. Soziales'!A1" display="2. Soziales" xr:uid="{05787612-BF62-4E33-A71B-CBF50D259282}"/>
    <hyperlink ref="B19" location="'3. Governance'!A1" display="3. Governance" xr:uid="{DA90010F-B41E-4F31-B208-6A1572C57FA3}"/>
    <hyperlink ref="B14" r:id="rId1" xr:uid="{208DD516-877E-4D6B-BE07-054E7B1D42AE}"/>
    <hyperlink ref="B20" location="'4. SDG Impact Assessment'!A1" display="4. SDG Impact Assessment" xr:uid="{31350816-4D43-4362-8473-91C59558D902}"/>
  </hyperlinks>
  <pageMargins left="0.70866141732283461" right="0.70866141732283461" top="0.78740157480314965" bottom="0.78740157480314965" header="0.31496062992125984" footer="0.31496062992125984"/>
  <pageSetup paperSize="9" scale="51" fitToHeight="0" orientation="portrait" r:id="rId2"/>
  <headerFooter>
    <oddFooter>Seite &amp;P von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5544-B5AB-4687-A3AB-1FCFE44A0308}">
  <sheetPr>
    <pageSetUpPr fitToPage="1"/>
  </sheetPr>
  <dimension ref="A2:K203"/>
  <sheetViews>
    <sheetView zoomScaleNormal="100" zoomScaleSheetLayoutView="100" workbookViewId="0"/>
  </sheetViews>
  <sheetFormatPr baseColWidth="10" defaultColWidth="11.42578125" defaultRowHeight="12.75" x14ac:dyDescent="0.2"/>
  <cols>
    <col min="1" max="3" width="3.42578125" style="7" customWidth="1"/>
    <col min="4" max="4" width="47.5703125" style="104" customWidth="1"/>
    <col min="5" max="5" width="13.42578125" style="7" customWidth="1"/>
    <col min="6" max="8" width="14" style="7" customWidth="1"/>
    <col min="9" max="9" width="62" style="93" customWidth="1"/>
    <col min="10" max="16384" width="11.42578125" style="7"/>
  </cols>
  <sheetData>
    <row r="2" spans="1:10" x14ac:dyDescent="0.2">
      <c r="I2" s="82"/>
    </row>
    <row r="8" spans="1:10" x14ac:dyDescent="0.2">
      <c r="A8" s="13"/>
      <c r="B8" s="13"/>
      <c r="C8" s="13"/>
      <c r="D8" s="109"/>
      <c r="E8" s="13"/>
      <c r="F8" s="13"/>
      <c r="G8" s="13"/>
      <c r="H8" s="13"/>
      <c r="I8" s="83"/>
    </row>
    <row r="9" spans="1:10" ht="20.25" x14ac:dyDescent="0.2">
      <c r="A9" s="105" t="s">
        <v>366</v>
      </c>
      <c r="B9" s="73"/>
      <c r="C9" s="73"/>
      <c r="D9" s="106"/>
      <c r="E9" s="107"/>
      <c r="F9" s="107"/>
      <c r="G9" s="107"/>
      <c r="H9" s="107"/>
      <c r="I9" s="84"/>
      <c r="J9" s="114"/>
    </row>
    <row r="10" spans="1:10" ht="13.5" thickBot="1" x14ac:dyDescent="0.25">
      <c r="A10" s="19"/>
      <c r="B10" s="19"/>
      <c r="C10" s="19"/>
      <c r="D10" s="191"/>
      <c r="E10" s="19"/>
      <c r="F10" s="19"/>
      <c r="G10" s="19"/>
      <c r="H10" s="19"/>
      <c r="I10" s="85"/>
    </row>
    <row r="11" spans="1:10" ht="16.5" thickBot="1" x14ac:dyDescent="0.25">
      <c r="A11" s="110" t="s">
        <v>124</v>
      </c>
      <c r="B11" s="8"/>
      <c r="C11" s="8"/>
      <c r="D11" s="111"/>
      <c r="E11" s="112"/>
      <c r="F11" s="112"/>
      <c r="G11" s="112"/>
      <c r="H11" s="112"/>
      <c r="I11" s="86"/>
    </row>
    <row r="12" spans="1:10" ht="13.5" thickBot="1" x14ac:dyDescent="0.25">
      <c r="A12" s="145" t="s">
        <v>10</v>
      </c>
      <c r="B12" s="9"/>
      <c r="C12" s="9"/>
      <c r="D12" s="24"/>
      <c r="E12" s="113" t="s">
        <v>2</v>
      </c>
      <c r="F12" s="113">
        <v>2025</v>
      </c>
      <c r="G12" s="113">
        <v>2024</v>
      </c>
      <c r="H12" s="113">
        <v>2023</v>
      </c>
      <c r="I12" s="87" t="s">
        <v>0</v>
      </c>
    </row>
    <row r="13" spans="1:10" ht="38.25" x14ac:dyDescent="0.2">
      <c r="A13" s="125"/>
      <c r="B13" s="6" t="s">
        <v>11</v>
      </c>
      <c r="C13" s="126"/>
      <c r="D13" s="127"/>
      <c r="E13" s="128"/>
      <c r="F13" s="128"/>
      <c r="G13" s="128"/>
      <c r="H13" s="128"/>
      <c r="I13" s="22" t="s">
        <v>343</v>
      </c>
      <c r="J13" s="114"/>
    </row>
    <row r="14" spans="1:10" x14ac:dyDescent="0.2">
      <c r="A14" s="119"/>
      <c r="B14" s="12"/>
      <c r="C14" s="12"/>
      <c r="D14" s="23" t="s">
        <v>13</v>
      </c>
      <c r="E14" s="29" t="s">
        <v>12</v>
      </c>
      <c r="F14" s="120">
        <v>542239</v>
      </c>
      <c r="G14" s="120">
        <v>533526</v>
      </c>
      <c r="H14" s="120">
        <v>503036.02036299999</v>
      </c>
      <c r="I14" s="77"/>
      <c r="J14" s="114"/>
    </row>
    <row r="15" spans="1:10" x14ac:dyDescent="0.2">
      <c r="A15" s="119"/>
      <c r="B15" s="14"/>
      <c r="C15" s="14"/>
      <c r="D15" s="23" t="s">
        <v>14</v>
      </c>
      <c r="E15" s="29" t="s">
        <v>12</v>
      </c>
      <c r="F15" s="120">
        <v>1980195</v>
      </c>
      <c r="G15" s="120">
        <v>2089585</v>
      </c>
      <c r="H15" s="120">
        <v>2023615.7203009999</v>
      </c>
      <c r="I15" s="77"/>
      <c r="J15" s="114"/>
    </row>
    <row r="16" spans="1:10" s="13" customFormat="1" x14ac:dyDescent="0.2">
      <c r="A16" s="192"/>
      <c r="B16" s="15"/>
      <c r="C16" s="14"/>
      <c r="D16" s="23" t="s">
        <v>15</v>
      </c>
      <c r="E16" s="29" t="s">
        <v>12</v>
      </c>
      <c r="F16" s="120">
        <v>305593</v>
      </c>
      <c r="G16" s="120">
        <v>305123</v>
      </c>
      <c r="H16" s="120">
        <v>323644.75089600001</v>
      </c>
      <c r="I16" s="77"/>
      <c r="J16" s="193"/>
    </row>
    <row r="17" spans="1:11" s="13" customFormat="1" x14ac:dyDescent="0.2">
      <c r="A17" s="192"/>
      <c r="B17" s="15"/>
      <c r="C17" s="14"/>
      <c r="D17" s="23" t="s">
        <v>16</v>
      </c>
      <c r="E17" s="29" t="s">
        <v>12</v>
      </c>
      <c r="F17" s="120">
        <v>40604</v>
      </c>
      <c r="G17" s="120">
        <v>29994</v>
      </c>
      <c r="H17" s="120">
        <v>55403.230184</v>
      </c>
      <c r="I17" s="77"/>
      <c r="J17" s="193"/>
    </row>
    <row r="18" spans="1:11" s="13" customFormat="1" ht="25.5" x14ac:dyDescent="0.2">
      <c r="A18" s="192"/>
      <c r="B18" s="15"/>
      <c r="C18" s="14"/>
      <c r="D18" s="23" t="s">
        <v>17</v>
      </c>
      <c r="E18" s="29" t="s">
        <v>12</v>
      </c>
      <c r="F18" s="120">
        <v>161123</v>
      </c>
      <c r="G18" s="120">
        <v>269707</v>
      </c>
      <c r="H18" s="194">
        <v>342343.10757400002</v>
      </c>
      <c r="I18" s="78"/>
      <c r="J18" s="193"/>
    </row>
    <row r="19" spans="1:11" s="13" customFormat="1" x14ac:dyDescent="0.2">
      <c r="A19" s="192"/>
      <c r="B19" s="15"/>
      <c r="C19" s="14"/>
      <c r="D19" s="23" t="s">
        <v>18</v>
      </c>
      <c r="E19" s="29" t="s">
        <v>12</v>
      </c>
      <c r="F19" s="120">
        <v>3029753</v>
      </c>
      <c r="G19" s="153">
        <v>3227936</v>
      </c>
      <c r="H19" s="120">
        <v>3248042.8293179995</v>
      </c>
      <c r="I19" s="78" t="s">
        <v>215</v>
      </c>
      <c r="J19" s="193"/>
    </row>
    <row r="20" spans="1:11" s="13" customFormat="1" x14ac:dyDescent="0.2">
      <c r="A20" s="192"/>
      <c r="B20" s="15"/>
      <c r="C20" s="15"/>
      <c r="D20" s="23" t="s">
        <v>235</v>
      </c>
      <c r="E20" s="29" t="s">
        <v>19</v>
      </c>
      <c r="F20" s="29">
        <v>92.08</v>
      </c>
      <c r="G20" s="195">
        <v>95.2</v>
      </c>
      <c r="H20" s="196">
        <v>96.95</v>
      </c>
      <c r="I20" s="88"/>
      <c r="J20" s="193"/>
    </row>
    <row r="21" spans="1:11" x14ac:dyDescent="0.2">
      <c r="A21" s="122"/>
      <c r="B21" s="16"/>
      <c r="C21" s="197"/>
      <c r="D21" s="27"/>
      <c r="E21" s="27"/>
      <c r="F21" s="33"/>
      <c r="G21" s="33"/>
      <c r="H21" s="198"/>
      <c r="I21" s="32"/>
      <c r="J21" s="114"/>
      <c r="K21" s="199"/>
    </row>
    <row r="22" spans="1:11" x14ac:dyDescent="0.2">
      <c r="A22" s="122"/>
      <c r="B22" s="6" t="s">
        <v>20</v>
      </c>
      <c r="C22" s="126"/>
      <c r="D22" s="127"/>
      <c r="E22" s="128"/>
      <c r="F22" s="128"/>
      <c r="G22" s="128"/>
      <c r="H22" s="128"/>
      <c r="I22" s="22" t="s">
        <v>123</v>
      </c>
      <c r="J22" s="114"/>
    </row>
    <row r="23" spans="1:11" s="18" customFormat="1" x14ac:dyDescent="0.2">
      <c r="A23" s="192"/>
      <c r="B23" s="15"/>
      <c r="C23" s="14"/>
      <c r="D23" s="23" t="s">
        <v>21</v>
      </c>
      <c r="E23" s="29" t="s">
        <v>12</v>
      </c>
      <c r="F23" s="120">
        <v>14600</v>
      </c>
      <c r="G23" s="120">
        <v>43555</v>
      </c>
      <c r="H23" s="194" t="s">
        <v>348</v>
      </c>
      <c r="I23" s="77"/>
      <c r="J23" s="200"/>
    </row>
    <row r="24" spans="1:11" s="13" customFormat="1" ht="25.5" x14ac:dyDescent="0.2">
      <c r="A24" s="192"/>
      <c r="B24" s="15"/>
      <c r="C24" s="14"/>
      <c r="D24" s="23" t="s">
        <v>236</v>
      </c>
      <c r="E24" s="29" t="s">
        <v>19</v>
      </c>
      <c r="F24" s="29">
        <v>0.44</v>
      </c>
      <c r="G24" s="132">
        <v>1.28</v>
      </c>
      <c r="H24" s="194" t="s">
        <v>348</v>
      </c>
      <c r="I24" s="77"/>
      <c r="J24" s="193"/>
    </row>
    <row r="25" spans="1:11" x14ac:dyDescent="0.2">
      <c r="A25" s="122"/>
      <c r="B25" s="16"/>
      <c r="C25" s="197"/>
      <c r="D25" s="27"/>
      <c r="E25" s="27"/>
      <c r="F25" s="33"/>
      <c r="G25" s="33"/>
      <c r="H25" s="198"/>
      <c r="I25" s="32"/>
      <c r="J25" s="114"/>
    </row>
    <row r="26" spans="1:11" ht="38.25" x14ac:dyDescent="0.2">
      <c r="A26" s="122"/>
      <c r="B26" s="6" t="s">
        <v>22</v>
      </c>
      <c r="C26" s="126"/>
      <c r="D26" s="127"/>
      <c r="E26" s="128"/>
      <c r="F26" s="128"/>
      <c r="G26" s="128"/>
      <c r="H26" s="128"/>
      <c r="I26" s="22" t="s">
        <v>357</v>
      </c>
      <c r="J26" s="114"/>
    </row>
    <row r="27" spans="1:11" s="18" customFormat="1" ht="25.5" x14ac:dyDescent="0.2">
      <c r="A27" s="141"/>
      <c r="B27" s="12"/>
      <c r="C27" s="14"/>
      <c r="D27" s="23" t="s">
        <v>160</v>
      </c>
      <c r="E27" s="29" t="s">
        <v>12</v>
      </c>
      <c r="F27" s="120">
        <v>14714</v>
      </c>
      <c r="G27" s="120">
        <v>9883</v>
      </c>
      <c r="H27" s="194" t="s">
        <v>348</v>
      </c>
      <c r="I27" s="77" t="s">
        <v>123</v>
      </c>
      <c r="J27" s="200"/>
    </row>
    <row r="28" spans="1:11" ht="38.25" x14ac:dyDescent="0.2">
      <c r="A28" s="119"/>
      <c r="B28" s="14"/>
      <c r="C28" s="14"/>
      <c r="D28" s="23" t="s">
        <v>23</v>
      </c>
      <c r="E28" s="29" t="s">
        <v>12</v>
      </c>
      <c r="F28" s="120">
        <v>228243</v>
      </c>
      <c r="G28" s="120">
        <v>107295</v>
      </c>
      <c r="H28" s="177">
        <v>102054.51214799999</v>
      </c>
      <c r="I28" s="77"/>
      <c r="J28" s="114"/>
    </row>
    <row r="29" spans="1:11" s="13" customFormat="1" ht="25.5" x14ac:dyDescent="0.2">
      <c r="A29" s="192"/>
      <c r="B29" s="15"/>
      <c r="C29" s="14"/>
      <c r="D29" s="23" t="s">
        <v>24</v>
      </c>
      <c r="E29" s="29" t="s">
        <v>12</v>
      </c>
      <c r="F29" s="120">
        <v>3187</v>
      </c>
      <c r="G29" s="120">
        <v>2197</v>
      </c>
      <c r="H29" s="194" t="s">
        <v>348</v>
      </c>
      <c r="I29" s="77" t="s">
        <v>123</v>
      </c>
      <c r="J29" s="193"/>
    </row>
    <row r="30" spans="1:11" s="13" customFormat="1" x14ac:dyDescent="0.2">
      <c r="A30" s="192"/>
      <c r="B30" s="15"/>
      <c r="C30" s="14"/>
      <c r="D30" s="23" t="s">
        <v>25</v>
      </c>
      <c r="E30" s="29" t="s">
        <v>12</v>
      </c>
      <c r="F30" s="120">
        <v>246144</v>
      </c>
      <c r="G30" s="153">
        <v>119375</v>
      </c>
      <c r="H30" s="177">
        <v>102054.51214799999</v>
      </c>
      <c r="I30" s="77" t="s">
        <v>238</v>
      </c>
      <c r="J30" s="193"/>
      <c r="K30" s="201"/>
    </row>
    <row r="31" spans="1:11" s="13" customFormat="1" ht="25.5" x14ac:dyDescent="0.2">
      <c r="A31" s="192"/>
      <c r="B31" s="15"/>
      <c r="C31" s="14"/>
      <c r="D31" s="23" t="s">
        <v>237</v>
      </c>
      <c r="E31" s="29" t="s">
        <v>19</v>
      </c>
      <c r="F31" s="29">
        <v>7.48</v>
      </c>
      <c r="G31" s="162">
        <v>3.52</v>
      </c>
      <c r="H31" s="202">
        <v>3.05</v>
      </c>
      <c r="I31" s="89"/>
      <c r="J31" s="193"/>
      <c r="K31" s="203"/>
    </row>
    <row r="32" spans="1:11" x14ac:dyDescent="0.2">
      <c r="A32" s="122"/>
      <c r="B32" s="16"/>
      <c r="C32" s="197"/>
      <c r="D32" s="27"/>
      <c r="E32" s="27"/>
      <c r="F32" s="33"/>
      <c r="G32" s="33"/>
      <c r="H32" s="198"/>
      <c r="I32" s="32"/>
      <c r="J32" s="114"/>
    </row>
    <row r="33" spans="1:11" ht="38.25" x14ac:dyDescent="0.2">
      <c r="A33" s="122"/>
      <c r="B33" s="6" t="s">
        <v>26</v>
      </c>
      <c r="C33" s="126"/>
      <c r="D33" s="127"/>
      <c r="E33" s="128"/>
      <c r="F33" s="128"/>
      <c r="G33" s="128"/>
      <c r="H33" s="128"/>
      <c r="I33" s="22" t="s">
        <v>357</v>
      </c>
      <c r="J33" s="114"/>
    </row>
    <row r="34" spans="1:11" s="13" customFormat="1" x14ac:dyDescent="0.2">
      <c r="A34" s="192"/>
      <c r="B34" s="15"/>
      <c r="C34" s="14"/>
      <c r="D34" s="23" t="s">
        <v>26</v>
      </c>
      <c r="E34" s="29" t="s">
        <v>12</v>
      </c>
      <c r="F34" s="120">
        <v>3290497</v>
      </c>
      <c r="G34" s="153">
        <v>3390866</v>
      </c>
      <c r="H34" s="194">
        <f>H30+H19</f>
        <v>3350097.3414659994</v>
      </c>
      <c r="I34" s="64" t="s">
        <v>216</v>
      </c>
      <c r="J34" s="193"/>
      <c r="K34" s="201"/>
    </row>
    <row r="35" spans="1:11" x14ac:dyDescent="0.2">
      <c r="A35" s="122"/>
      <c r="B35" s="16"/>
      <c r="C35" s="197"/>
      <c r="D35" s="27"/>
      <c r="E35" s="27"/>
      <c r="F35" s="33"/>
      <c r="G35" s="33"/>
      <c r="H35" s="198"/>
      <c r="I35" s="32"/>
      <c r="J35" s="114"/>
    </row>
    <row r="36" spans="1:11" x14ac:dyDescent="0.2">
      <c r="A36" s="122"/>
      <c r="B36" s="6" t="s">
        <v>196</v>
      </c>
      <c r="C36" s="126"/>
      <c r="D36" s="127"/>
      <c r="E36" s="128"/>
      <c r="F36" s="128"/>
      <c r="G36" s="128"/>
      <c r="H36" s="128"/>
      <c r="I36" s="22"/>
      <c r="J36" s="114"/>
    </row>
    <row r="37" spans="1:11" s="18" customFormat="1" ht="13.5" thickBot="1" x14ac:dyDescent="0.25">
      <c r="A37" s="204"/>
      <c r="B37" s="17"/>
      <c r="C37" s="205"/>
      <c r="D37" s="206" t="s">
        <v>128</v>
      </c>
      <c r="E37" s="207" t="s">
        <v>12</v>
      </c>
      <c r="F37" s="208">
        <v>4833</v>
      </c>
      <c r="G37" s="209">
        <v>3115</v>
      </c>
      <c r="H37" s="210" t="s">
        <v>348</v>
      </c>
      <c r="I37" s="79" t="s">
        <v>123</v>
      </c>
      <c r="J37" s="200"/>
    </row>
    <row r="38" spans="1:11" s="18" customFormat="1" x14ac:dyDescent="0.2">
      <c r="I38" s="90"/>
    </row>
    <row r="39" spans="1:11" s="18" customFormat="1" ht="13.5" thickBot="1" x14ac:dyDescent="0.25">
      <c r="A39" s="19"/>
      <c r="B39" s="19"/>
      <c r="C39" s="19"/>
      <c r="D39" s="19"/>
      <c r="E39" s="19"/>
      <c r="F39" s="19"/>
      <c r="G39" s="19"/>
      <c r="H39" s="19"/>
      <c r="I39" s="85"/>
    </row>
    <row r="40" spans="1:11" ht="13.5" thickBot="1" x14ac:dyDescent="0.25">
      <c r="A40" s="145" t="s">
        <v>232</v>
      </c>
      <c r="B40" s="9"/>
      <c r="C40" s="9"/>
      <c r="D40" s="24"/>
      <c r="E40" s="113" t="s">
        <v>2</v>
      </c>
      <c r="F40" s="113">
        <v>2025</v>
      </c>
      <c r="G40" s="113">
        <v>2024</v>
      </c>
      <c r="H40" s="113">
        <v>2023</v>
      </c>
      <c r="I40" s="87" t="s">
        <v>0</v>
      </c>
    </row>
    <row r="41" spans="1:11" x14ac:dyDescent="0.2">
      <c r="A41" s="119"/>
      <c r="B41" s="18"/>
      <c r="C41" s="12"/>
      <c r="D41" s="23" t="s">
        <v>234</v>
      </c>
      <c r="E41" s="29" t="s">
        <v>170</v>
      </c>
      <c r="F41" s="120">
        <v>18714280</v>
      </c>
      <c r="G41" s="120">
        <v>17422220</v>
      </c>
      <c r="H41" s="120">
        <v>17666540</v>
      </c>
      <c r="I41" s="77"/>
      <c r="J41" s="114"/>
    </row>
    <row r="42" spans="1:11" s="18" customFormat="1" ht="39" thickBot="1" x14ac:dyDescent="0.25">
      <c r="A42" s="204"/>
      <c r="B42" s="17"/>
      <c r="C42" s="205"/>
      <c r="D42" s="25" t="s">
        <v>252</v>
      </c>
      <c r="E42" s="26" t="s">
        <v>247</v>
      </c>
      <c r="F42" s="211">
        <f>F34/F41</f>
        <v>0.17582813765744662</v>
      </c>
      <c r="G42" s="211">
        <f>G34/G41</f>
        <v>0.19462881309040983</v>
      </c>
      <c r="H42" s="212">
        <f>H34/H41</f>
        <v>0.18962951101155062</v>
      </c>
      <c r="I42" s="80" t="s">
        <v>357</v>
      </c>
      <c r="J42" s="200"/>
    </row>
    <row r="43" spans="1:11" s="18" customFormat="1" x14ac:dyDescent="0.2">
      <c r="I43" s="90"/>
    </row>
    <row r="44" spans="1:11" s="18" customFormat="1" ht="13.5" thickBot="1" x14ac:dyDescent="0.25">
      <c r="A44" s="19"/>
      <c r="B44" s="19"/>
      <c r="C44" s="19"/>
      <c r="D44" s="19"/>
      <c r="E44" s="19"/>
      <c r="F44" s="19"/>
      <c r="G44" s="19"/>
      <c r="H44" s="19"/>
      <c r="I44" s="85"/>
    </row>
    <row r="45" spans="1:11" ht="13.5" thickBot="1" x14ac:dyDescent="0.25">
      <c r="A45" s="145" t="s">
        <v>239</v>
      </c>
      <c r="B45" s="9"/>
      <c r="C45" s="9"/>
      <c r="D45" s="24"/>
      <c r="E45" s="113" t="s">
        <v>2</v>
      </c>
      <c r="F45" s="113">
        <v>2025</v>
      </c>
      <c r="G45" s="113">
        <v>2024</v>
      </c>
      <c r="H45" s="113">
        <v>2023</v>
      </c>
      <c r="I45" s="87" t="s">
        <v>0</v>
      </c>
    </row>
    <row r="46" spans="1:11" ht="38.25" x14ac:dyDescent="0.2">
      <c r="A46" s="115"/>
      <c r="B46" s="6" t="s">
        <v>248</v>
      </c>
      <c r="C46" s="126"/>
      <c r="D46" s="127"/>
      <c r="E46" s="128"/>
      <c r="F46" s="128"/>
      <c r="G46" s="128"/>
      <c r="H46" s="128"/>
      <c r="I46" s="22" t="s">
        <v>343</v>
      </c>
      <c r="J46" s="114"/>
    </row>
    <row r="47" spans="1:11" ht="15.75" x14ac:dyDescent="0.2">
      <c r="A47" s="119"/>
      <c r="B47" s="18"/>
      <c r="C47" s="12"/>
      <c r="D47" s="23" t="s">
        <v>240</v>
      </c>
      <c r="E47" s="29" t="s">
        <v>130</v>
      </c>
      <c r="F47" s="120">
        <v>777946</v>
      </c>
      <c r="G47" s="120">
        <v>790336</v>
      </c>
      <c r="H47" s="120">
        <v>772297.65387199901</v>
      </c>
      <c r="I47" s="77"/>
      <c r="J47" s="114"/>
    </row>
    <row r="48" spans="1:11" ht="38.25" x14ac:dyDescent="0.2">
      <c r="A48" s="119"/>
      <c r="B48" s="13"/>
      <c r="C48" s="15"/>
      <c r="D48" s="23" t="s">
        <v>241</v>
      </c>
      <c r="E48" s="29" t="s">
        <v>19</v>
      </c>
      <c r="F48" s="213">
        <v>0</v>
      </c>
      <c r="G48" s="213">
        <v>0</v>
      </c>
      <c r="H48" s="194" t="s">
        <v>348</v>
      </c>
      <c r="I48" s="70" t="s">
        <v>359</v>
      </c>
      <c r="J48" s="114"/>
    </row>
    <row r="49" spans="1:10" x14ac:dyDescent="0.2">
      <c r="A49" s="122"/>
      <c r="B49" s="13"/>
      <c r="C49" s="15"/>
      <c r="D49" s="146"/>
      <c r="E49" s="146"/>
      <c r="F49" s="147"/>
      <c r="G49" s="147"/>
      <c r="H49" s="124"/>
      <c r="I49" s="76"/>
      <c r="J49" s="114"/>
    </row>
    <row r="50" spans="1:10" ht="38.25" x14ac:dyDescent="0.2">
      <c r="A50" s="122"/>
      <c r="B50" s="6" t="s">
        <v>242</v>
      </c>
      <c r="C50" s="126"/>
      <c r="D50" s="127"/>
      <c r="E50" s="128"/>
      <c r="F50" s="128"/>
      <c r="G50" s="128"/>
      <c r="H50" s="128"/>
      <c r="I50" s="22" t="s">
        <v>357</v>
      </c>
      <c r="J50" s="114"/>
    </row>
    <row r="51" spans="1:10" ht="15.75" x14ac:dyDescent="0.2">
      <c r="A51" s="119"/>
      <c r="B51" s="18"/>
      <c r="C51" s="12"/>
      <c r="D51" s="23" t="s">
        <v>243</v>
      </c>
      <c r="E51" s="29" t="s">
        <v>130</v>
      </c>
      <c r="F51" s="120">
        <v>146722</v>
      </c>
      <c r="G51" s="120">
        <v>156306</v>
      </c>
      <c r="H51" s="194">
        <v>150171</v>
      </c>
      <c r="I51" s="77"/>
      <c r="J51" s="114"/>
    </row>
    <row r="52" spans="1:10" ht="15.75" x14ac:dyDescent="0.2">
      <c r="A52" s="119"/>
      <c r="B52" s="13"/>
      <c r="C52" s="15"/>
      <c r="D52" s="23" t="s">
        <v>244</v>
      </c>
      <c r="E52" s="29" t="s">
        <v>130</v>
      </c>
      <c r="F52" s="120">
        <v>89283</v>
      </c>
      <c r="G52" s="120">
        <v>158504</v>
      </c>
      <c r="H52" s="194">
        <v>155174.19887399999</v>
      </c>
      <c r="I52" s="77"/>
      <c r="J52" s="114"/>
    </row>
    <row r="53" spans="1:10" x14ac:dyDescent="0.2">
      <c r="A53" s="122"/>
      <c r="B53" s="13"/>
      <c r="C53" s="15"/>
      <c r="D53" s="146"/>
      <c r="E53" s="146"/>
      <c r="F53" s="147"/>
      <c r="G53" s="147"/>
      <c r="H53" s="124"/>
      <c r="I53" s="76"/>
      <c r="J53" s="114"/>
    </row>
    <row r="54" spans="1:10" x14ac:dyDescent="0.2">
      <c r="A54" s="122"/>
      <c r="B54" s="6" t="s">
        <v>245</v>
      </c>
      <c r="C54" s="126"/>
      <c r="D54" s="127"/>
      <c r="E54" s="128"/>
      <c r="F54" s="128"/>
      <c r="G54" s="128"/>
      <c r="H54" s="128"/>
      <c r="I54" s="22" t="s">
        <v>123</v>
      </c>
      <c r="J54" s="114"/>
    </row>
    <row r="55" spans="1:10" ht="15.75" x14ac:dyDescent="0.2">
      <c r="A55" s="119"/>
      <c r="C55" s="14"/>
      <c r="D55" s="23" t="s">
        <v>173</v>
      </c>
      <c r="E55" s="29" t="s">
        <v>130</v>
      </c>
      <c r="F55" s="120">
        <v>8586371</v>
      </c>
      <c r="G55" s="120">
        <v>9053179</v>
      </c>
      <c r="H55" s="173" t="s">
        <v>348</v>
      </c>
      <c r="I55" s="77"/>
      <c r="J55" s="114"/>
    </row>
    <row r="56" spans="1:10" ht="15.75" x14ac:dyDescent="0.2">
      <c r="A56" s="119"/>
      <c r="C56" s="14"/>
      <c r="D56" s="23" t="s">
        <v>174</v>
      </c>
      <c r="E56" s="29" t="s">
        <v>130</v>
      </c>
      <c r="F56" s="120">
        <v>5365165</v>
      </c>
      <c r="G56" s="120">
        <v>5474338</v>
      </c>
      <c r="H56" s="173" t="s">
        <v>348</v>
      </c>
      <c r="I56" s="77"/>
      <c r="J56" s="114"/>
    </row>
    <row r="57" spans="1:10" ht="15.75" x14ac:dyDescent="0.2">
      <c r="A57" s="119"/>
      <c r="C57" s="14"/>
      <c r="D57" s="23" t="s">
        <v>175</v>
      </c>
      <c r="E57" s="29" t="s">
        <v>130</v>
      </c>
      <c r="F57" s="120">
        <v>213943</v>
      </c>
      <c r="G57" s="120">
        <v>208674</v>
      </c>
      <c r="H57" s="173" t="s">
        <v>348</v>
      </c>
      <c r="I57" s="77"/>
      <c r="J57" s="114"/>
    </row>
    <row r="58" spans="1:10" ht="51" x14ac:dyDescent="0.2">
      <c r="A58" s="119"/>
      <c r="C58" s="14"/>
      <c r="D58" s="23" t="s">
        <v>176</v>
      </c>
      <c r="E58" s="29" t="s">
        <v>130</v>
      </c>
      <c r="F58" s="120">
        <v>155201</v>
      </c>
      <c r="G58" s="120">
        <v>168456</v>
      </c>
      <c r="H58" s="173" t="s">
        <v>348</v>
      </c>
      <c r="I58" s="77" t="s">
        <v>342</v>
      </c>
      <c r="J58" s="114"/>
    </row>
    <row r="59" spans="1:10" ht="15.75" x14ac:dyDescent="0.2">
      <c r="A59" s="119"/>
      <c r="C59" s="14"/>
      <c r="D59" s="23" t="s">
        <v>177</v>
      </c>
      <c r="E59" s="29" t="s">
        <v>130</v>
      </c>
      <c r="F59" s="120">
        <v>62791</v>
      </c>
      <c r="G59" s="120">
        <v>64088</v>
      </c>
      <c r="H59" s="173" t="s">
        <v>348</v>
      </c>
      <c r="I59" s="77"/>
      <c r="J59" s="114"/>
    </row>
    <row r="60" spans="1:10" ht="15.75" x14ac:dyDescent="0.2">
      <c r="A60" s="119"/>
      <c r="C60" s="14"/>
      <c r="D60" s="23" t="s">
        <v>178</v>
      </c>
      <c r="E60" s="29" t="s">
        <v>130</v>
      </c>
      <c r="F60" s="120">
        <v>16686</v>
      </c>
      <c r="G60" s="120">
        <v>229093</v>
      </c>
      <c r="H60" s="173" t="s">
        <v>348</v>
      </c>
      <c r="I60" s="77"/>
      <c r="J60" s="114"/>
    </row>
    <row r="61" spans="1:10" ht="15.75" x14ac:dyDescent="0.2">
      <c r="A61" s="119"/>
      <c r="C61" s="14"/>
      <c r="D61" s="23" t="s">
        <v>179</v>
      </c>
      <c r="E61" s="29" t="s">
        <v>130</v>
      </c>
      <c r="F61" s="120">
        <v>34994</v>
      </c>
      <c r="G61" s="120">
        <v>33055</v>
      </c>
      <c r="H61" s="173" t="s">
        <v>348</v>
      </c>
      <c r="I61" s="77"/>
      <c r="J61" s="114"/>
    </row>
    <row r="62" spans="1:10" ht="15.75" x14ac:dyDescent="0.2">
      <c r="A62" s="119"/>
      <c r="C62" s="14"/>
      <c r="D62" s="23" t="s">
        <v>233</v>
      </c>
      <c r="E62" s="29" t="s">
        <v>130</v>
      </c>
      <c r="F62" s="120">
        <v>59183</v>
      </c>
      <c r="G62" s="120">
        <v>59183</v>
      </c>
      <c r="H62" s="173" t="s">
        <v>348</v>
      </c>
      <c r="I62" s="77"/>
      <c r="J62" s="114"/>
    </row>
    <row r="63" spans="1:10" ht="15.75" x14ac:dyDescent="0.2">
      <c r="A63" s="119"/>
      <c r="C63" s="14"/>
      <c r="D63" s="23" t="s">
        <v>180</v>
      </c>
      <c r="E63" s="29" t="s">
        <v>130</v>
      </c>
      <c r="F63" s="120">
        <v>126205</v>
      </c>
      <c r="G63" s="120">
        <v>122222</v>
      </c>
      <c r="H63" s="173" t="s">
        <v>348</v>
      </c>
      <c r="I63" s="77"/>
      <c r="J63" s="114"/>
    </row>
    <row r="64" spans="1:10" ht="15.75" x14ac:dyDescent="0.2">
      <c r="A64" s="119"/>
      <c r="C64" s="14"/>
      <c r="D64" s="23" t="s">
        <v>181</v>
      </c>
      <c r="E64" s="29" t="s">
        <v>130</v>
      </c>
      <c r="F64" s="120">
        <v>90778</v>
      </c>
      <c r="G64" s="120">
        <v>90778</v>
      </c>
      <c r="H64" s="173" t="s">
        <v>348</v>
      </c>
      <c r="I64" s="77"/>
      <c r="J64" s="114"/>
    </row>
    <row r="65" spans="1:10" ht="15.75" x14ac:dyDescent="0.2">
      <c r="A65" s="119"/>
      <c r="C65" s="14"/>
      <c r="D65" s="23" t="s">
        <v>182</v>
      </c>
      <c r="E65" s="29" t="s">
        <v>130</v>
      </c>
      <c r="F65" s="120">
        <v>21978</v>
      </c>
      <c r="G65" s="120">
        <v>21978</v>
      </c>
      <c r="H65" s="173" t="s">
        <v>348</v>
      </c>
      <c r="I65" s="77"/>
      <c r="J65" s="114"/>
    </row>
    <row r="66" spans="1:10" ht="15.75" x14ac:dyDescent="0.2">
      <c r="A66" s="119"/>
      <c r="C66" s="14"/>
      <c r="D66" s="23" t="s">
        <v>183</v>
      </c>
      <c r="E66" s="29" t="s">
        <v>130</v>
      </c>
      <c r="F66" s="120">
        <v>1539948</v>
      </c>
      <c r="G66" s="120">
        <v>1704432</v>
      </c>
      <c r="H66" s="173" t="s">
        <v>348</v>
      </c>
      <c r="I66" s="77"/>
      <c r="J66" s="114"/>
    </row>
    <row r="67" spans="1:10" ht="25.5" x14ac:dyDescent="0.2">
      <c r="A67" s="119"/>
      <c r="C67" s="14"/>
      <c r="D67" s="23" t="s">
        <v>184</v>
      </c>
      <c r="E67" s="29" t="s">
        <v>130</v>
      </c>
      <c r="F67" s="120">
        <v>714667</v>
      </c>
      <c r="G67" s="120">
        <v>677545</v>
      </c>
      <c r="H67" s="173" t="s">
        <v>348</v>
      </c>
      <c r="I67" s="77"/>
      <c r="J67" s="114"/>
    </row>
    <row r="68" spans="1:10" ht="15.75" x14ac:dyDescent="0.2">
      <c r="A68" s="119"/>
      <c r="C68" s="14"/>
      <c r="D68" s="23" t="s">
        <v>185</v>
      </c>
      <c r="E68" s="29" t="s">
        <v>130</v>
      </c>
      <c r="F68" s="120">
        <v>11541</v>
      </c>
      <c r="G68" s="120">
        <v>12329</v>
      </c>
      <c r="H68" s="173" t="s">
        <v>348</v>
      </c>
      <c r="I68" s="77"/>
      <c r="J68" s="114"/>
    </row>
    <row r="69" spans="1:10" ht="51" x14ac:dyDescent="0.2">
      <c r="A69" s="119"/>
      <c r="B69" s="13"/>
      <c r="C69" s="15"/>
      <c r="D69" s="23" t="s">
        <v>186</v>
      </c>
      <c r="E69" s="29" t="s">
        <v>130</v>
      </c>
      <c r="F69" s="120">
        <v>173291</v>
      </c>
      <c r="G69" s="120">
        <v>187007</v>
      </c>
      <c r="H69" s="194" t="s">
        <v>348</v>
      </c>
      <c r="I69" s="81" t="s">
        <v>358</v>
      </c>
      <c r="J69" s="114"/>
    </row>
    <row r="70" spans="1:10" x14ac:dyDescent="0.2">
      <c r="A70" s="122"/>
      <c r="B70" s="13"/>
      <c r="C70" s="15"/>
      <c r="D70" s="146"/>
      <c r="E70" s="146"/>
      <c r="F70" s="147"/>
      <c r="G70" s="147"/>
      <c r="H70" s="124"/>
      <c r="I70" s="76"/>
      <c r="J70" s="114"/>
    </row>
    <row r="71" spans="1:10" x14ac:dyDescent="0.2">
      <c r="A71" s="122"/>
      <c r="B71" s="6" t="s">
        <v>27</v>
      </c>
      <c r="C71" s="126"/>
      <c r="D71" s="127"/>
      <c r="E71" s="128"/>
      <c r="F71" s="128"/>
      <c r="G71" s="128"/>
      <c r="H71" s="128"/>
      <c r="I71" s="22" t="s">
        <v>123</v>
      </c>
      <c r="J71" s="114"/>
    </row>
    <row r="72" spans="1:10" ht="15.75" x14ac:dyDescent="0.2">
      <c r="A72" s="119"/>
      <c r="B72" s="18"/>
      <c r="C72" s="12"/>
      <c r="D72" s="23" t="s">
        <v>28</v>
      </c>
      <c r="E72" s="29" t="s">
        <v>130</v>
      </c>
      <c r="F72" s="120">
        <v>9532543</v>
      </c>
      <c r="G72" s="120">
        <v>10027735</v>
      </c>
      <c r="H72" s="173" t="s">
        <v>348</v>
      </c>
      <c r="I72" s="77"/>
      <c r="J72" s="114"/>
    </row>
    <row r="73" spans="1:10" ht="16.5" thickBot="1" x14ac:dyDescent="0.25">
      <c r="A73" s="204"/>
      <c r="B73" s="17"/>
      <c r="C73" s="205"/>
      <c r="D73" s="25" t="s">
        <v>29</v>
      </c>
      <c r="E73" s="26" t="s">
        <v>130</v>
      </c>
      <c r="F73" s="179">
        <v>9453600</v>
      </c>
      <c r="G73" s="179">
        <v>10002019</v>
      </c>
      <c r="H73" s="174" t="s">
        <v>348</v>
      </c>
      <c r="I73" s="91"/>
      <c r="J73" s="114"/>
    </row>
    <row r="74" spans="1:10" s="18" customFormat="1" x14ac:dyDescent="0.2">
      <c r="I74" s="90"/>
    </row>
    <row r="75" spans="1:10" s="18" customFormat="1" ht="13.5" thickBot="1" x14ac:dyDescent="0.25">
      <c r="A75" s="19"/>
      <c r="B75" s="19"/>
      <c r="C75" s="19"/>
      <c r="D75" s="19"/>
      <c r="E75" s="19"/>
      <c r="F75" s="19"/>
      <c r="G75" s="19"/>
      <c r="H75" s="19"/>
      <c r="I75" s="85"/>
    </row>
    <row r="76" spans="1:10" ht="13.5" thickBot="1" x14ac:dyDescent="0.25">
      <c r="A76" s="145" t="s">
        <v>197</v>
      </c>
      <c r="B76" s="9"/>
      <c r="C76" s="9"/>
      <c r="D76" s="24"/>
      <c r="E76" s="113" t="s">
        <v>2</v>
      </c>
      <c r="F76" s="113">
        <v>2025</v>
      </c>
      <c r="G76" s="113">
        <v>2024</v>
      </c>
      <c r="H76" s="113">
        <v>2023</v>
      </c>
      <c r="I76" s="87" t="s">
        <v>0</v>
      </c>
    </row>
    <row r="77" spans="1:10" x14ac:dyDescent="0.2">
      <c r="A77" s="119"/>
      <c r="B77" s="18"/>
      <c r="C77" s="12"/>
      <c r="D77" s="36" t="s">
        <v>234</v>
      </c>
      <c r="E77" s="29" t="s">
        <v>170</v>
      </c>
      <c r="F77" s="120">
        <v>18714280</v>
      </c>
      <c r="G77" s="120">
        <v>17422220</v>
      </c>
      <c r="H77" s="214">
        <v>17666540</v>
      </c>
      <c r="I77" s="77"/>
      <c r="J77" s="114"/>
    </row>
    <row r="78" spans="1:10" ht="25.5" x14ac:dyDescent="0.2">
      <c r="A78" s="119"/>
      <c r="B78" s="14"/>
      <c r="C78" s="14"/>
      <c r="D78" s="23" t="s">
        <v>30</v>
      </c>
      <c r="E78" s="29" t="s">
        <v>198</v>
      </c>
      <c r="F78" s="215">
        <f>F72/F77</f>
        <v>0.50937268225120069</v>
      </c>
      <c r="G78" s="215">
        <f>G72/G77</f>
        <v>0.57557159764943844</v>
      </c>
      <c r="H78" s="177" t="s">
        <v>348</v>
      </c>
      <c r="I78" s="32" t="s">
        <v>123</v>
      </c>
      <c r="J78" s="114"/>
    </row>
    <row r="79" spans="1:10" ht="26.25" thickBot="1" x14ac:dyDescent="0.25">
      <c r="A79" s="204"/>
      <c r="B79" s="17"/>
      <c r="C79" s="205"/>
      <c r="D79" s="25" t="s">
        <v>56</v>
      </c>
      <c r="E79" s="35" t="s">
        <v>198</v>
      </c>
      <c r="F79" s="216">
        <f>F73/F77</f>
        <v>0.50515435271888631</v>
      </c>
      <c r="G79" s="216">
        <f>G73/G77</f>
        <v>0.5740955515427999</v>
      </c>
      <c r="H79" s="217" t="s">
        <v>348</v>
      </c>
      <c r="I79" s="21" t="s">
        <v>123</v>
      </c>
      <c r="J79" s="114"/>
    </row>
    <row r="80" spans="1:10" s="18" customFormat="1" x14ac:dyDescent="0.2">
      <c r="I80" s="90"/>
    </row>
    <row r="81" spans="1:10" s="18" customFormat="1" ht="13.5" thickBot="1" x14ac:dyDescent="0.25">
      <c r="A81" s="19"/>
      <c r="B81" s="19"/>
      <c r="C81" s="19"/>
      <c r="D81" s="19"/>
      <c r="E81" s="19"/>
      <c r="F81" s="19"/>
      <c r="G81" s="19"/>
      <c r="H81" s="19"/>
      <c r="I81" s="85"/>
    </row>
    <row r="82" spans="1:10" ht="16.5" thickBot="1" x14ac:dyDescent="0.25">
      <c r="A82" s="110" t="s">
        <v>286</v>
      </c>
      <c r="B82" s="8"/>
      <c r="C82" s="8"/>
      <c r="D82" s="111"/>
      <c r="E82" s="112"/>
      <c r="F82" s="112"/>
      <c r="G82" s="112"/>
      <c r="H82" s="112"/>
      <c r="I82" s="86"/>
    </row>
    <row r="83" spans="1:10" ht="13.5" thickBot="1" x14ac:dyDescent="0.25">
      <c r="A83" s="145"/>
      <c r="B83" s="9"/>
      <c r="C83" s="9"/>
      <c r="D83" s="24"/>
      <c r="E83" s="113" t="s">
        <v>2</v>
      </c>
      <c r="F83" s="113">
        <v>2025</v>
      </c>
      <c r="G83" s="113">
        <v>2024</v>
      </c>
      <c r="H83" s="113">
        <v>2023</v>
      </c>
      <c r="I83" s="87" t="s">
        <v>0</v>
      </c>
    </row>
    <row r="84" spans="1:10" s="18" customFormat="1" ht="63.75" x14ac:dyDescent="0.2">
      <c r="A84" s="125"/>
      <c r="B84" s="6"/>
      <c r="C84" s="126"/>
      <c r="D84" s="127"/>
      <c r="E84" s="128"/>
      <c r="F84" s="128"/>
      <c r="G84" s="128"/>
      <c r="H84" s="128"/>
      <c r="I84" s="22" t="s">
        <v>300</v>
      </c>
      <c r="J84" s="200"/>
    </row>
    <row r="85" spans="1:10" s="18" customFormat="1" ht="14.25" x14ac:dyDescent="0.2">
      <c r="A85" s="119"/>
      <c r="C85" s="12"/>
      <c r="D85" s="29" t="s">
        <v>287</v>
      </c>
      <c r="E85" s="29" t="s">
        <v>291</v>
      </c>
      <c r="F85" s="120">
        <v>270969</v>
      </c>
      <c r="G85" s="173" t="s">
        <v>348</v>
      </c>
      <c r="H85" s="173" t="s">
        <v>348</v>
      </c>
      <c r="I85" s="77"/>
      <c r="J85" s="200"/>
    </row>
    <row r="86" spans="1:10" s="18" customFormat="1" ht="38.25" x14ac:dyDescent="0.2">
      <c r="A86" s="141"/>
      <c r="C86" s="12"/>
      <c r="D86" s="23" t="s">
        <v>315</v>
      </c>
      <c r="E86" s="29" t="s">
        <v>291</v>
      </c>
      <c r="F86" s="120">
        <v>39009</v>
      </c>
      <c r="G86" s="173" t="s">
        <v>348</v>
      </c>
      <c r="H86" s="173" t="s">
        <v>348</v>
      </c>
      <c r="I86" s="77"/>
      <c r="J86" s="200"/>
    </row>
    <row r="87" spans="1:10" s="18" customFormat="1" ht="38.25" x14ac:dyDescent="0.2">
      <c r="A87" s="119"/>
      <c r="B87" s="7"/>
      <c r="C87" s="12"/>
      <c r="D87" s="29" t="s">
        <v>288</v>
      </c>
      <c r="E87" s="29" t="s">
        <v>291</v>
      </c>
      <c r="F87" s="173" t="s">
        <v>348</v>
      </c>
      <c r="G87" s="173" t="s">
        <v>348</v>
      </c>
      <c r="H87" s="173" t="s">
        <v>348</v>
      </c>
      <c r="I87" s="77" t="s">
        <v>316</v>
      </c>
      <c r="J87" s="200"/>
    </row>
    <row r="88" spans="1:10" s="18" customFormat="1" ht="51" x14ac:dyDescent="0.2">
      <c r="A88" s="119"/>
      <c r="B88" s="7"/>
      <c r="C88" s="12"/>
      <c r="D88" s="29" t="s">
        <v>289</v>
      </c>
      <c r="E88" s="29" t="s">
        <v>291</v>
      </c>
      <c r="F88" s="173" t="s">
        <v>348</v>
      </c>
      <c r="G88" s="173" t="s">
        <v>348</v>
      </c>
      <c r="H88" s="173" t="s">
        <v>348</v>
      </c>
      <c r="I88" s="77" t="s">
        <v>317</v>
      </c>
      <c r="J88" s="200"/>
    </row>
    <row r="89" spans="1:10" s="148" customFormat="1" ht="27.75" thickBot="1" x14ac:dyDescent="0.25">
      <c r="A89" s="218"/>
      <c r="B89" s="37"/>
      <c r="C89" s="219"/>
      <c r="D89" s="25" t="s">
        <v>290</v>
      </c>
      <c r="E89" s="25" t="s">
        <v>292</v>
      </c>
      <c r="F89" s="25">
        <v>14.48</v>
      </c>
      <c r="G89" s="220" t="s">
        <v>348</v>
      </c>
      <c r="H89" s="220" t="s">
        <v>348</v>
      </c>
      <c r="I89" s="91"/>
      <c r="J89" s="221"/>
    </row>
    <row r="90" spans="1:10" s="18" customFormat="1" x14ac:dyDescent="0.2">
      <c r="I90" s="90"/>
    </row>
    <row r="91" spans="1:10" s="18" customFormat="1" ht="13.5" thickBot="1" x14ac:dyDescent="0.25">
      <c r="A91" s="19"/>
      <c r="B91" s="19"/>
      <c r="C91" s="19"/>
      <c r="D91" s="19"/>
      <c r="E91" s="19"/>
      <c r="F91" s="19"/>
      <c r="G91" s="19"/>
      <c r="H91" s="19"/>
      <c r="I91" s="85"/>
    </row>
    <row r="92" spans="1:10" ht="16.5" thickBot="1" x14ac:dyDescent="0.25">
      <c r="A92" s="110" t="s">
        <v>200</v>
      </c>
      <c r="B92" s="8"/>
      <c r="C92" s="8"/>
      <c r="D92" s="111"/>
      <c r="E92" s="112"/>
      <c r="F92" s="112"/>
      <c r="G92" s="112"/>
      <c r="H92" s="112"/>
      <c r="I92" s="86"/>
    </row>
    <row r="93" spans="1:10" ht="13.5" thickBot="1" x14ac:dyDescent="0.25">
      <c r="A93" s="145" t="s">
        <v>199</v>
      </c>
      <c r="B93" s="9"/>
      <c r="C93" s="9"/>
      <c r="D93" s="24"/>
      <c r="E93" s="113" t="s">
        <v>2</v>
      </c>
      <c r="F93" s="113">
        <v>2025</v>
      </c>
      <c r="G93" s="113">
        <v>2024</v>
      </c>
      <c r="H93" s="113">
        <v>2023</v>
      </c>
      <c r="I93" s="87" t="s">
        <v>0</v>
      </c>
    </row>
    <row r="94" spans="1:10" ht="63.75" x14ac:dyDescent="0.2">
      <c r="A94" s="125"/>
      <c r="B94" s="6"/>
      <c r="C94" s="126"/>
      <c r="D94" s="127"/>
      <c r="E94" s="128"/>
      <c r="F94" s="128"/>
      <c r="G94" s="128"/>
      <c r="H94" s="128"/>
      <c r="I94" s="22" t="s">
        <v>360</v>
      </c>
      <c r="J94" s="114"/>
    </row>
    <row r="95" spans="1:10" x14ac:dyDescent="0.2">
      <c r="A95" s="119"/>
      <c r="B95" s="18"/>
      <c r="C95" s="12"/>
      <c r="D95" s="270" t="s">
        <v>31</v>
      </c>
      <c r="E95" s="29" t="s">
        <v>92</v>
      </c>
      <c r="F95" s="29">
        <v>18</v>
      </c>
      <c r="G95" s="29">
        <v>29</v>
      </c>
      <c r="H95" s="173" t="s">
        <v>348</v>
      </c>
      <c r="I95" s="77"/>
      <c r="J95" s="114"/>
    </row>
    <row r="96" spans="1:10" x14ac:dyDescent="0.2">
      <c r="A96" s="141"/>
      <c r="B96" s="18"/>
      <c r="C96" s="12"/>
      <c r="D96" s="271"/>
      <c r="E96" s="29" t="s">
        <v>129</v>
      </c>
      <c r="F96" s="29">
        <v>310</v>
      </c>
      <c r="G96" s="29">
        <v>405</v>
      </c>
      <c r="H96" s="173" t="s">
        <v>348</v>
      </c>
      <c r="I96" s="77"/>
      <c r="J96" s="114"/>
    </row>
    <row r="97" spans="1:10" x14ac:dyDescent="0.2">
      <c r="A97" s="119"/>
      <c r="C97" s="12"/>
      <c r="D97" s="269" t="s">
        <v>32</v>
      </c>
      <c r="E97" s="29" t="s">
        <v>92</v>
      </c>
      <c r="F97" s="29">
        <v>2</v>
      </c>
      <c r="G97" s="29">
        <v>6</v>
      </c>
      <c r="H97" s="173" t="s">
        <v>348</v>
      </c>
      <c r="I97" s="77"/>
      <c r="J97" s="114"/>
    </row>
    <row r="98" spans="1:10" x14ac:dyDescent="0.2">
      <c r="A98" s="119"/>
      <c r="C98" s="12"/>
      <c r="D98" s="269"/>
      <c r="E98" s="29" t="s">
        <v>129</v>
      </c>
      <c r="F98" s="29">
        <v>40</v>
      </c>
      <c r="G98" s="29">
        <v>95</v>
      </c>
      <c r="H98" s="173" t="s">
        <v>348</v>
      </c>
      <c r="I98" s="77"/>
      <c r="J98" s="114"/>
    </row>
    <row r="99" spans="1:10" x14ac:dyDescent="0.2">
      <c r="A99" s="119"/>
      <c r="C99" s="12"/>
      <c r="D99" s="272" t="s">
        <v>161</v>
      </c>
      <c r="E99" s="29" t="s">
        <v>92</v>
      </c>
      <c r="F99" s="29">
        <v>12</v>
      </c>
      <c r="G99" s="29">
        <v>5</v>
      </c>
      <c r="H99" s="173" t="s">
        <v>348</v>
      </c>
      <c r="I99" s="77"/>
      <c r="J99" s="114"/>
    </row>
    <row r="100" spans="1:10" x14ac:dyDescent="0.2">
      <c r="A100" s="192"/>
      <c r="B100" s="13"/>
      <c r="C100" s="12"/>
      <c r="D100" s="269"/>
      <c r="E100" s="29" t="s">
        <v>129</v>
      </c>
      <c r="F100" s="29">
        <v>244</v>
      </c>
      <c r="G100" s="29">
        <v>25</v>
      </c>
      <c r="H100" s="173" t="s">
        <v>348</v>
      </c>
      <c r="I100" s="77"/>
      <c r="J100" s="114"/>
    </row>
    <row r="101" spans="1:10" x14ac:dyDescent="0.2">
      <c r="A101" s="192"/>
      <c r="B101" s="13"/>
      <c r="C101" s="12"/>
      <c r="D101" s="272" t="s">
        <v>33</v>
      </c>
      <c r="E101" s="29" t="s">
        <v>92</v>
      </c>
      <c r="F101" s="29">
        <v>19</v>
      </c>
      <c r="G101" s="29">
        <v>40</v>
      </c>
      <c r="H101" s="173" t="s">
        <v>348</v>
      </c>
      <c r="I101" s="77"/>
      <c r="J101" s="114"/>
    </row>
    <row r="102" spans="1:10" ht="13.5" thickBot="1" x14ac:dyDescent="0.25">
      <c r="A102" s="138"/>
      <c r="B102" s="11"/>
      <c r="C102" s="17"/>
      <c r="D102" s="273"/>
      <c r="E102" s="26" t="s">
        <v>129</v>
      </c>
      <c r="F102" s="26">
        <v>350</v>
      </c>
      <c r="G102" s="26">
        <v>677</v>
      </c>
      <c r="H102" s="174" t="s">
        <v>348</v>
      </c>
      <c r="I102" s="91"/>
      <c r="J102" s="114"/>
    </row>
    <row r="103" spans="1:10" s="18" customFormat="1" x14ac:dyDescent="0.2">
      <c r="I103" s="90"/>
    </row>
    <row r="104" spans="1:10" s="18" customFormat="1" ht="13.5" thickBot="1" x14ac:dyDescent="0.25">
      <c r="A104" s="19"/>
      <c r="B104" s="19"/>
      <c r="C104" s="19"/>
      <c r="D104" s="19"/>
      <c r="E104" s="19"/>
      <c r="F104" s="19"/>
      <c r="G104" s="19"/>
      <c r="H104" s="19"/>
      <c r="I104" s="85"/>
    </row>
    <row r="105" spans="1:10" ht="16.5" thickBot="1" x14ac:dyDescent="0.25">
      <c r="A105" s="110" t="s">
        <v>201</v>
      </c>
      <c r="B105" s="8"/>
      <c r="C105" s="8"/>
      <c r="D105" s="111"/>
      <c r="E105" s="112"/>
      <c r="F105" s="112"/>
      <c r="G105" s="112"/>
      <c r="H105" s="112"/>
      <c r="I105" s="86"/>
    </row>
    <row r="106" spans="1:10" ht="13.5" thickBot="1" x14ac:dyDescent="0.25">
      <c r="A106" s="145" t="s">
        <v>55</v>
      </c>
      <c r="B106" s="9"/>
      <c r="C106" s="9"/>
      <c r="D106" s="24"/>
      <c r="E106" s="113" t="s">
        <v>2</v>
      </c>
      <c r="F106" s="113">
        <v>2025</v>
      </c>
      <c r="G106" s="113">
        <v>2024</v>
      </c>
      <c r="H106" s="113">
        <v>2023</v>
      </c>
      <c r="I106" s="87" t="s">
        <v>0</v>
      </c>
    </row>
    <row r="107" spans="1:10" ht="25.5" x14ac:dyDescent="0.2">
      <c r="A107" s="115"/>
      <c r="B107" s="6" t="s">
        <v>189</v>
      </c>
      <c r="C107" s="126"/>
      <c r="D107" s="222"/>
      <c r="E107" s="223"/>
      <c r="F107" s="223"/>
      <c r="G107" s="223"/>
      <c r="H107" s="223"/>
      <c r="I107" s="95" t="s">
        <v>229</v>
      </c>
      <c r="J107" s="114"/>
    </row>
    <row r="108" spans="1:10" x14ac:dyDescent="0.2">
      <c r="A108" s="119"/>
      <c r="C108" s="14"/>
      <c r="D108" s="29" t="s">
        <v>249</v>
      </c>
      <c r="E108" s="29" t="s">
        <v>40</v>
      </c>
      <c r="F108" s="120">
        <v>78948</v>
      </c>
      <c r="G108" s="120">
        <v>79878</v>
      </c>
      <c r="H108" s="173" t="s">
        <v>348</v>
      </c>
      <c r="I108" s="77"/>
      <c r="J108" s="114"/>
    </row>
    <row r="109" spans="1:10" x14ac:dyDescent="0.2">
      <c r="A109" s="119"/>
      <c r="C109" s="14"/>
      <c r="D109" s="29" t="s">
        <v>34</v>
      </c>
      <c r="E109" s="29" t="s">
        <v>40</v>
      </c>
      <c r="F109" s="29">
        <v>765</v>
      </c>
      <c r="G109" s="29">
        <v>781</v>
      </c>
      <c r="H109" s="173" t="s">
        <v>348</v>
      </c>
      <c r="I109" s="77" t="s">
        <v>123</v>
      </c>
      <c r="J109" s="114"/>
    </row>
    <row r="110" spans="1:10" x14ac:dyDescent="0.2">
      <c r="A110" s="119"/>
      <c r="C110" s="14"/>
      <c r="D110" s="29" t="s">
        <v>35</v>
      </c>
      <c r="E110" s="29" t="s">
        <v>40</v>
      </c>
      <c r="F110" s="120">
        <v>4025</v>
      </c>
      <c r="G110" s="120">
        <v>4520</v>
      </c>
      <c r="H110" s="173" t="s">
        <v>348</v>
      </c>
      <c r="I110" s="77"/>
      <c r="J110" s="114"/>
    </row>
    <row r="111" spans="1:10" x14ac:dyDescent="0.2">
      <c r="A111" s="119"/>
      <c r="C111" s="14"/>
      <c r="D111" s="29" t="s">
        <v>36</v>
      </c>
      <c r="E111" s="29" t="s">
        <v>40</v>
      </c>
      <c r="F111" s="120">
        <v>1409</v>
      </c>
      <c r="G111" s="120">
        <v>1266</v>
      </c>
      <c r="H111" s="173" t="s">
        <v>348</v>
      </c>
      <c r="I111" s="77"/>
      <c r="J111" s="114"/>
    </row>
    <row r="112" spans="1:10" x14ac:dyDescent="0.2">
      <c r="A112" s="119"/>
      <c r="C112" s="14"/>
      <c r="D112" s="29" t="s">
        <v>37</v>
      </c>
      <c r="E112" s="29" t="s">
        <v>40</v>
      </c>
      <c r="F112" s="120">
        <v>8315</v>
      </c>
      <c r="G112" s="121">
        <v>7967</v>
      </c>
      <c r="H112" s="173" t="s">
        <v>348</v>
      </c>
      <c r="I112" s="89"/>
      <c r="J112" s="114"/>
    </row>
    <row r="113" spans="1:10" x14ac:dyDescent="0.2">
      <c r="A113" s="119"/>
      <c r="C113" s="14"/>
      <c r="D113" s="29" t="s">
        <v>38</v>
      </c>
      <c r="E113" s="29" t="s">
        <v>40</v>
      </c>
      <c r="F113" s="29">
        <v>316</v>
      </c>
      <c r="G113" s="132">
        <v>258</v>
      </c>
      <c r="H113" s="173" t="s">
        <v>348</v>
      </c>
      <c r="I113" s="77"/>
      <c r="J113" s="114"/>
    </row>
    <row r="114" spans="1:10" x14ac:dyDescent="0.2">
      <c r="A114" s="119"/>
      <c r="C114" s="14"/>
      <c r="D114" s="29" t="s">
        <v>39</v>
      </c>
      <c r="E114" s="29" t="s">
        <v>40</v>
      </c>
      <c r="F114" s="29">
        <v>53</v>
      </c>
      <c r="G114" s="132">
        <v>45</v>
      </c>
      <c r="H114" s="173" t="s">
        <v>348</v>
      </c>
      <c r="I114" s="89" t="s">
        <v>123</v>
      </c>
      <c r="J114" s="114"/>
    </row>
    <row r="115" spans="1:10" x14ac:dyDescent="0.2">
      <c r="A115" s="122"/>
      <c r="B115" s="13"/>
      <c r="C115" s="15"/>
      <c r="D115" s="19"/>
      <c r="E115" s="19"/>
      <c r="F115" s="123"/>
      <c r="G115" s="123"/>
      <c r="H115" s="124"/>
      <c r="I115" s="92"/>
      <c r="J115" s="114"/>
    </row>
    <row r="116" spans="1:10" x14ac:dyDescent="0.2">
      <c r="A116" s="122"/>
      <c r="B116" s="6" t="s">
        <v>246</v>
      </c>
      <c r="C116" s="126"/>
      <c r="D116" s="222"/>
      <c r="E116" s="223"/>
      <c r="F116" s="223"/>
      <c r="G116" s="223"/>
      <c r="H116" s="223"/>
      <c r="I116" s="95" t="s">
        <v>123</v>
      </c>
      <c r="J116" s="114"/>
    </row>
    <row r="117" spans="1:10" x14ac:dyDescent="0.2">
      <c r="A117" s="119"/>
      <c r="C117" s="14"/>
      <c r="D117" s="29" t="s">
        <v>41</v>
      </c>
      <c r="E117" s="29" t="s">
        <v>40</v>
      </c>
      <c r="F117" s="29">
        <v>53</v>
      </c>
      <c r="G117" s="132">
        <v>45</v>
      </c>
      <c r="H117" s="173" t="s">
        <v>348</v>
      </c>
      <c r="I117" s="89"/>
      <c r="J117" s="114"/>
    </row>
    <row r="118" spans="1:10" x14ac:dyDescent="0.2">
      <c r="A118" s="119"/>
      <c r="C118" s="14"/>
      <c r="D118" s="29" t="s">
        <v>42</v>
      </c>
      <c r="E118" s="29" t="s">
        <v>190</v>
      </c>
      <c r="F118" s="29">
        <v>75</v>
      </c>
      <c r="G118" s="29">
        <v>73</v>
      </c>
      <c r="H118" s="173" t="s">
        <v>348</v>
      </c>
      <c r="I118" s="77"/>
      <c r="J118" s="114"/>
    </row>
    <row r="119" spans="1:10" x14ac:dyDescent="0.2">
      <c r="A119" s="122"/>
      <c r="B119" s="13"/>
      <c r="C119" s="15"/>
      <c r="D119" s="19"/>
      <c r="E119" s="19"/>
      <c r="F119" s="123"/>
      <c r="G119" s="123"/>
      <c r="H119" s="124"/>
      <c r="I119" s="92"/>
      <c r="J119" s="114"/>
    </row>
    <row r="120" spans="1:10" x14ac:dyDescent="0.2">
      <c r="A120" s="122"/>
      <c r="B120" s="6" t="s">
        <v>191</v>
      </c>
      <c r="C120" s="126"/>
      <c r="D120" s="222"/>
      <c r="E120" s="223"/>
      <c r="F120" s="223"/>
      <c r="G120" s="223"/>
      <c r="H120" s="223"/>
      <c r="I120" s="95" t="s">
        <v>123</v>
      </c>
      <c r="J120" s="114"/>
    </row>
    <row r="121" spans="1:10" x14ac:dyDescent="0.2">
      <c r="A121" s="119"/>
      <c r="C121" s="14"/>
      <c r="D121" s="269" t="s">
        <v>249</v>
      </c>
      <c r="E121" s="29" t="s">
        <v>40</v>
      </c>
      <c r="F121" s="120">
        <v>1713</v>
      </c>
      <c r="G121" s="120">
        <v>1562</v>
      </c>
      <c r="H121" s="173" t="s">
        <v>348</v>
      </c>
      <c r="I121" s="77"/>
      <c r="J121" s="114"/>
    </row>
    <row r="122" spans="1:10" x14ac:dyDescent="0.2">
      <c r="A122" s="119"/>
      <c r="C122" s="14"/>
      <c r="D122" s="269"/>
      <c r="E122" s="29" t="s">
        <v>190</v>
      </c>
      <c r="F122" s="29">
        <v>2.2000000000000002</v>
      </c>
      <c r="G122" s="97">
        <v>2</v>
      </c>
      <c r="H122" s="173" t="s">
        <v>348</v>
      </c>
      <c r="I122" s="77"/>
      <c r="J122" s="114"/>
    </row>
    <row r="123" spans="1:10" x14ac:dyDescent="0.2">
      <c r="A123" s="119"/>
      <c r="C123" s="14"/>
      <c r="D123" s="269" t="s">
        <v>35</v>
      </c>
      <c r="E123" s="29" t="s">
        <v>40</v>
      </c>
      <c r="F123" s="29">
        <v>593</v>
      </c>
      <c r="G123" s="29">
        <v>615</v>
      </c>
      <c r="H123" s="173" t="s">
        <v>348</v>
      </c>
      <c r="I123" s="77"/>
      <c r="J123" s="114"/>
    </row>
    <row r="124" spans="1:10" x14ac:dyDescent="0.2">
      <c r="A124" s="119"/>
      <c r="C124" s="14"/>
      <c r="D124" s="269"/>
      <c r="E124" s="29" t="s">
        <v>190</v>
      </c>
      <c r="F124" s="29">
        <v>14.7</v>
      </c>
      <c r="G124" s="29">
        <v>13.6</v>
      </c>
      <c r="H124" s="173" t="s">
        <v>348</v>
      </c>
      <c r="I124" s="77"/>
      <c r="J124" s="114"/>
    </row>
    <row r="125" spans="1:10" x14ac:dyDescent="0.2">
      <c r="A125" s="119"/>
      <c r="C125" s="14"/>
      <c r="D125" s="269" t="s">
        <v>37</v>
      </c>
      <c r="E125" s="29" t="s">
        <v>40</v>
      </c>
      <c r="F125" s="29">
        <v>8.1999999999999993</v>
      </c>
      <c r="G125" s="132">
        <v>9.1</v>
      </c>
      <c r="H125" s="133" t="s">
        <v>348</v>
      </c>
      <c r="I125" s="89"/>
      <c r="J125" s="114"/>
    </row>
    <row r="126" spans="1:10" x14ac:dyDescent="0.2">
      <c r="A126" s="119"/>
      <c r="C126" s="14"/>
      <c r="D126" s="269"/>
      <c r="E126" s="29" t="s">
        <v>190</v>
      </c>
      <c r="F126" s="29">
        <v>0.1</v>
      </c>
      <c r="G126" s="132">
        <v>0.1</v>
      </c>
      <c r="H126" s="133" t="s">
        <v>348</v>
      </c>
      <c r="I126" s="89"/>
      <c r="J126" s="114"/>
    </row>
    <row r="127" spans="1:10" x14ac:dyDescent="0.2">
      <c r="A127" s="119"/>
      <c r="C127" s="14"/>
      <c r="D127" s="269" t="s">
        <v>38</v>
      </c>
      <c r="E127" s="29" t="s">
        <v>40</v>
      </c>
      <c r="F127" s="29">
        <v>133</v>
      </c>
      <c r="G127" s="132">
        <v>109</v>
      </c>
      <c r="H127" s="133" t="s">
        <v>348</v>
      </c>
      <c r="I127" s="89"/>
      <c r="J127" s="114"/>
    </row>
    <row r="128" spans="1:10" x14ac:dyDescent="0.2">
      <c r="A128" s="119"/>
      <c r="C128" s="14"/>
      <c r="D128" s="269"/>
      <c r="E128" s="29" t="s">
        <v>190</v>
      </c>
      <c r="F128" s="29">
        <v>42.1</v>
      </c>
      <c r="G128" s="132">
        <v>42.1</v>
      </c>
      <c r="H128" s="133" t="s">
        <v>348</v>
      </c>
      <c r="I128" s="89"/>
      <c r="J128" s="114"/>
    </row>
    <row r="129" spans="1:10" x14ac:dyDescent="0.2">
      <c r="A129" s="119"/>
      <c r="C129" s="14"/>
      <c r="D129" s="269" t="s">
        <v>39</v>
      </c>
      <c r="E129" s="29" t="s">
        <v>40</v>
      </c>
      <c r="F129" s="29">
        <v>11</v>
      </c>
      <c r="G129" s="132">
        <v>10</v>
      </c>
      <c r="H129" s="133" t="s">
        <v>348</v>
      </c>
      <c r="I129" s="89"/>
      <c r="J129" s="114"/>
    </row>
    <row r="130" spans="1:10" x14ac:dyDescent="0.2">
      <c r="A130" s="119"/>
      <c r="C130" s="14"/>
      <c r="D130" s="269"/>
      <c r="E130" s="29" t="s">
        <v>190</v>
      </c>
      <c r="F130" s="29">
        <v>21.3</v>
      </c>
      <c r="G130" s="29">
        <v>21.3</v>
      </c>
      <c r="H130" s="173" t="s">
        <v>348</v>
      </c>
      <c r="I130" s="77"/>
      <c r="J130" s="114"/>
    </row>
    <row r="131" spans="1:10" x14ac:dyDescent="0.2">
      <c r="A131" s="125"/>
      <c r="B131" s="19"/>
      <c r="C131" s="123"/>
      <c r="D131" s="19"/>
      <c r="E131" s="19"/>
      <c r="F131" s="123"/>
      <c r="G131" s="123"/>
      <c r="H131" s="124"/>
      <c r="I131" s="92"/>
      <c r="J131" s="114"/>
    </row>
    <row r="132" spans="1:10" x14ac:dyDescent="0.2">
      <c r="A132" s="122"/>
      <c r="B132" s="6" t="s">
        <v>318</v>
      </c>
      <c r="C132" s="126"/>
      <c r="D132" s="222"/>
      <c r="E132" s="223"/>
      <c r="F132" s="223"/>
      <c r="G132" s="223"/>
      <c r="H132" s="223"/>
      <c r="I132" s="95" t="s">
        <v>123</v>
      </c>
      <c r="J132" s="114"/>
    </row>
    <row r="133" spans="1:10" s="18" customFormat="1" x14ac:dyDescent="0.2">
      <c r="A133" s="119"/>
      <c r="B133" s="7"/>
      <c r="C133" s="14"/>
      <c r="D133" s="94" t="s">
        <v>46</v>
      </c>
      <c r="E133" s="29" t="s">
        <v>193</v>
      </c>
      <c r="F133" s="120">
        <v>2527833</v>
      </c>
      <c r="G133" s="120">
        <v>2412989</v>
      </c>
      <c r="H133" s="173" t="s">
        <v>348</v>
      </c>
      <c r="I133" s="77"/>
      <c r="J133" s="200"/>
    </row>
    <row r="134" spans="1:10" s="18" customFormat="1" x14ac:dyDescent="0.2">
      <c r="A134" s="119"/>
      <c r="B134" s="7"/>
      <c r="C134" s="14"/>
      <c r="D134" s="94" t="s">
        <v>44</v>
      </c>
      <c r="E134" s="29" t="s">
        <v>193</v>
      </c>
      <c r="F134" s="120">
        <v>2375788</v>
      </c>
      <c r="G134" s="120">
        <v>2362265</v>
      </c>
      <c r="H134" s="173" t="s">
        <v>348</v>
      </c>
      <c r="I134" s="77"/>
      <c r="J134" s="200"/>
    </row>
    <row r="135" spans="1:10" s="18" customFormat="1" x14ac:dyDescent="0.2">
      <c r="A135" s="119"/>
      <c r="B135" s="7"/>
      <c r="C135" s="14"/>
      <c r="D135" s="94" t="s">
        <v>45</v>
      </c>
      <c r="E135" s="29" t="s">
        <v>193</v>
      </c>
      <c r="F135" s="120">
        <v>152045</v>
      </c>
      <c r="G135" s="120">
        <v>50724</v>
      </c>
      <c r="H135" s="173" t="s">
        <v>348</v>
      </c>
      <c r="I135" s="77"/>
      <c r="J135" s="200"/>
    </row>
    <row r="136" spans="1:10" x14ac:dyDescent="0.2">
      <c r="A136" s="125"/>
      <c r="B136" s="19"/>
      <c r="C136" s="123"/>
      <c r="D136" s="19"/>
      <c r="E136" s="19"/>
      <c r="F136" s="123"/>
      <c r="G136" s="123"/>
      <c r="H136" s="124"/>
      <c r="I136" s="92"/>
      <c r="J136" s="114"/>
    </row>
    <row r="137" spans="1:10" x14ac:dyDescent="0.2">
      <c r="A137" s="122"/>
      <c r="B137" s="6" t="s">
        <v>319</v>
      </c>
      <c r="C137" s="126"/>
      <c r="D137" s="127"/>
      <c r="E137" s="128"/>
      <c r="F137" s="128"/>
      <c r="G137" s="128"/>
      <c r="H137" s="128"/>
      <c r="I137" s="22" t="s">
        <v>123</v>
      </c>
      <c r="J137" s="114"/>
    </row>
    <row r="138" spans="1:10" x14ac:dyDescent="0.2">
      <c r="A138" s="119"/>
      <c r="C138" s="131" t="s">
        <v>46</v>
      </c>
      <c r="D138" s="19"/>
      <c r="E138" s="19"/>
      <c r="F138" s="19"/>
      <c r="G138" s="19"/>
      <c r="H138" s="19"/>
      <c r="I138" s="92"/>
      <c r="J138" s="114"/>
    </row>
    <row r="139" spans="1:10" s="18" customFormat="1" x14ac:dyDescent="0.2">
      <c r="A139" s="119"/>
      <c r="B139" s="7"/>
      <c r="C139" s="14"/>
      <c r="D139" s="29" t="s">
        <v>50</v>
      </c>
      <c r="E139" s="29" t="s">
        <v>193</v>
      </c>
      <c r="F139" s="120">
        <v>1321554</v>
      </c>
      <c r="G139" s="120">
        <v>1279066</v>
      </c>
      <c r="H139" s="173" t="s">
        <v>348</v>
      </c>
      <c r="I139" s="77"/>
      <c r="J139" s="200"/>
    </row>
    <row r="140" spans="1:10" s="18" customFormat="1" x14ac:dyDescent="0.2">
      <c r="A140" s="119"/>
      <c r="B140" s="7"/>
      <c r="C140" s="14"/>
      <c r="D140" s="29" t="s">
        <v>51</v>
      </c>
      <c r="E140" s="29" t="s">
        <v>193</v>
      </c>
      <c r="F140" s="120">
        <v>74055</v>
      </c>
      <c r="G140" s="120">
        <v>51463</v>
      </c>
      <c r="H140" s="173" t="s">
        <v>348</v>
      </c>
      <c r="I140" s="77"/>
      <c r="J140" s="200"/>
    </row>
    <row r="141" spans="1:10" s="18" customFormat="1" x14ac:dyDescent="0.2">
      <c r="A141" s="119"/>
      <c r="B141" s="7"/>
      <c r="C141" s="14"/>
      <c r="D141" s="29" t="s">
        <v>52</v>
      </c>
      <c r="E141" s="29" t="s">
        <v>193</v>
      </c>
      <c r="F141" s="120">
        <v>987132</v>
      </c>
      <c r="G141" s="120">
        <v>997870</v>
      </c>
      <c r="H141" s="173" t="s">
        <v>348</v>
      </c>
      <c r="I141" s="77"/>
      <c r="J141" s="200"/>
    </row>
    <row r="142" spans="1:10" x14ac:dyDescent="0.2">
      <c r="A142" s="119"/>
      <c r="C142" s="131" t="s">
        <v>44</v>
      </c>
      <c r="D142" s="19"/>
      <c r="E142" s="19"/>
      <c r="F142" s="19"/>
      <c r="G142" s="19"/>
      <c r="H142" s="19"/>
      <c r="I142" s="92"/>
      <c r="J142" s="114"/>
    </row>
    <row r="143" spans="1:10" s="18" customFormat="1" x14ac:dyDescent="0.2">
      <c r="A143" s="119"/>
      <c r="B143" s="7"/>
      <c r="C143" s="14"/>
      <c r="D143" s="29" t="s">
        <v>50</v>
      </c>
      <c r="E143" s="29" t="s">
        <v>193</v>
      </c>
      <c r="F143" s="120">
        <v>1321554</v>
      </c>
      <c r="G143" s="120">
        <v>1279066</v>
      </c>
      <c r="H143" s="173" t="s">
        <v>348</v>
      </c>
      <c r="I143" s="77"/>
      <c r="J143" s="200"/>
    </row>
    <row r="144" spans="1:10" s="18" customFormat="1" x14ac:dyDescent="0.2">
      <c r="A144" s="119"/>
      <c r="B144" s="7"/>
      <c r="C144" s="14"/>
      <c r="D144" s="29" t="s">
        <v>51</v>
      </c>
      <c r="E144" s="29" t="s">
        <v>193</v>
      </c>
      <c r="F144" s="120">
        <v>74055</v>
      </c>
      <c r="G144" s="120">
        <v>51463</v>
      </c>
      <c r="H144" s="173" t="s">
        <v>348</v>
      </c>
      <c r="I144" s="77"/>
      <c r="J144" s="200"/>
    </row>
    <row r="145" spans="1:10" s="18" customFormat="1" x14ac:dyDescent="0.2">
      <c r="A145" s="119"/>
      <c r="B145" s="7"/>
      <c r="C145" s="14"/>
      <c r="D145" s="29" t="s">
        <v>52</v>
      </c>
      <c r="E145" s="29" t="s">
        <v>193</v>
      </c>
      <c r="F145" s="120">
        <v>979859</v>
      </c>
      <c r="G145" s="120">
        <v>987001</v>
      </c>
      <c r="H145" s="173" t="s">
        <v>348</v>
      </c>
      <c r="I145" s="77"/>
      <c r="J145" s="200"/>
    </row>
    <row r="146" spans="1:10" x14ac:dyDescent="0.2">
      <c r="A146" s="119"/>
      <c r="C146" s="131" t="s">
        <v>45</v>
      </c>
      <c r="D146" s="19"/>
      <c r="E146" s="19"/>
      <c r="F146" s="19"/>
      <c r="G146" s="19"/>
      <c r="H146" s="19"/>
      <c r="I146" s="92"/>
      <c r="J146" s="114"/>
    </row>
    <row r="147" spans="1:10" s="18" customFormat="1" x14ac:dyDescent="0.2">
      <c r="A147" s="119"/>
      <c r="B147" s="7"/>
      <c r="C147" s="14"/>
      <c r="D147" s="29" t="s">
        <v>50</v>
      </c>
      <c r="E147" s="29" t="s">
        <v>193</v>
      </c>
      <c r="F147" s="29">
        <v>0</v>
      </c>
      <c r="G147" s="29">
        <v>0</v>
      </c>
      <c r="H147" s="173" t="s">
        <v>348</v>
      </c>
      <c r="I147" s="77"/>
      <c r="J147" s="200"/>
    </row>
    <row r="148" spans="1:10" s="18" customFormat="1" x14ac:dyDescent="0.2">
      <c r="A148" s="119"/>
      <c r="B148" s="7"/>
      <c r="C148" s="14"/>
      <c r="D148" s="29" t="s">
        <v>51</v>
      </c>
      <c r="E148" s="29" t="s">
        <v>193</v>
      </c>
      <c r="F148" s="29">
        <v>0</v>
      </c>
      <c r="G148" s="29">
        <v>0</v>
      </c>
      <c r="H148" s="173" t="s">
        <v>348</v>
      </c>
      <c r="I148" s="77"/>
      <c r="J148" s="200"/>
    </row>
    <row r="149" spans="1:10" s="18" customFormat="1" x14ac:dyDescent="0.2">
      <c r="A149" s="119"/>
      <c r="B149" s="7"/>
      <c r="C149" s="14"/>
      <c r="D149" s="29" t="s">
        <v>52</v>
      </c>
      <c r="E149" s="29" t="s">
        <v>193</v>
      </c>
      <c r="F149" s="120">
        <v>7273</v>
      </c>
      <c r="G149" s="120">
        <v>10869</v>
      </c>
      <c r="H149" s="173" t="s">
        <v>348</v>
      </c>
      <c r="I149" s="77"/>
      <c r="J149" s="200"/>
    </row>
    <row r="150" spans="1:10" x14ac:dyDescent="0.2">
      <c r="A150" s="125"/>
      <c r="B150" s="19"/>
      <c r="C150" s="123"/>
      <c r="D150" s="19"/>
      <c r="E150" s="19"/>
      <c r="F150" s="123"/>
      <c r="G150" s="123"/>
      <c r="H150" s="124"/>
      <c r="I150" s="92"/>
      <c r="J150" s="114"/>
    </row>
    <row r="151" spans="1:10" ht="38.25" x14ac:dyDescent="0.2">
      <c r="A151" s="122"/>
      <c r="B151" s="6" t="s">
        <v>320</v>
      </c>
      <c r="C151" s="126"/>
      <c r="D151" s="127"/>
      <c r="E151" s="128"/>
      <c r="F151" s="128"/>
      <c r="G151" s="128"/>
      <c r="H151" s="128"/>
      <c r="I151" s="22" t="s">
        <v>321</v>
      </c>
      <c r="J151" s="114"/>
    </row>
    <row r="152" spans="1:10" x14ac:dyDescent="0.2">
      <c r="A152" s="119"/>
      <c r="C152" s="131" t="s">
        <v>46</v>
      </c>
      <c r="D152" s="19"/>
      <c r="E152" s="19"/>
      <c r="F152" s="19"/>
      <c r="G152" s="19"/>
      <c r="H152" s="19"/>
      <c r="I152" s="92"/>
      <c r="J152" s="114"/>
    </row>
    <row r="153" spans="1:10" s="18" customFormat="1" x14ac:dyDescent="0.2">
      <c r="A153" s="119"/>
      <c r="B153" s="7"/>
      <c r="C153" s="14"/>
      <c r="D153" s="29" t="s">
        <v>47</v>
      </c>
      <c r="E153" s="29" t="s">
        <v>193</v>
      </c>
      <c r="F153" s="173" t="s">
        <v>348</v>
      </c>
      <c r="G153" s="173" t="s">
        <v>348</v>
      </c>
      <c r="H153" s="173" t="s">
        <v>348</v>
      </c>
      <c r="I153" s="77"/>
      <c r="J153" s="200"/>
    </row>
    <row r="154" spans="1:10" s="18" customFormat="1" x14ac:dyDescent="0.2">
      <c r="A154" s="119"/>
      <c r="B154" s="7"/>
      <c r="C154" s="14"/>
      <c r="D154" s="29" t="s">
        <v>48</v>
      </c>
      <c r="E154" s="29" t="s">
        <v>193</v>
      </c>
      <c r="F154" s="194">
        <v>145092</v>
      </c>
      <c r="G154" s="194">
        <v>84590</v>
      </c>
      <c r="H154" s="173" t="s">
        <v>348</v>
      </c>
      <c r="I154" s="77"/>
      <c r="J154" s="200"/>
    </row>
    <row r="155" spans="1:10" s="18" customFormat="1" x14ac:dyDescent="0.2">
      <c r="A155" s="224"/>
      <c r="B155" s="19"/>
      <c r="C155" s="14"/>
      <c r="D155" s="29" t="s">
        <v>49</v>
      </c>
      <c r="E155" s="29" t="s">
        <v>193</v>
      </c>
      <c r="F155" s="173" t="s">
        <v>348</v>
      </c>
      <c r="G155" s="173" t="s">
        <v>348</v>
      </c>
      <c r="H155" s="173" t="s">
        <v>348</v>
      </c>
      <c r="I155" s="77"/>
      <c r="J155" s="200"/>
    </row>
    <row r="156" spans="1:10" x14ac:dyDescent="0.2">
      <c r="A156" s="119"/>
      <c r="C156" s="131" t="s">
        <v>44</v>
      </c>
      <c r="D156" s="19"/>
      <c r="E156" s="19"/>
      <c r="F156" s="19"/>
      <c r="G156" s="19"/>
      <c r="H156" s="19"/>
      <c r="I156" s="92"/>
      <c r="J156" s="114"/>
    </row>
    <row r="157" spans="1:10" s="18" customFormat="1" x14ac:dyDescent="0.2">
      <c r="A157" s="119"/>
      <c r="B157" s="7"/>
      <c r="C157" s="14"/>
      <c r="D157" s="29" t="s">
        <v>47</v>
      </c>
      <c r="E157" s="29" t="s">
        <v>193</v>
      </c>
      <c r="F157" s="173" t="s">
        <v>348</v>
      </c>
      <c r="G157" s="173" t="s">
        <v>348</v>
      </c>
      <c r="H157" s="173" t="s">
        <v>348</v>
      </c>
      <c r="I157" s="77"/>
      <c r="J157" s="200"/>
    </row>
    <row r="158" spans="1:10" s="18" customFormat="1" x14ac:dyDescent="0.2">
      <c r="A158" s="119"/>
      <c r="B158" s="7"/>
      <c r="C158" s="14"/>
      <c r="D158" s="29" t="s">
        <v>48</v>
      </c>
      <c r="E158" s="29" t="s">
        <v>193</v>
      </c>
      <c r="F158" s="173">
        <v>321</v>
      </c>
      <c r="G158" s="194">
        <v>44735</v>
      </c>
      <c r="H158" s="173" t="s">
        <v>348</v>
      </c>
      <c r="I158" s="77"/>
      <c r="J158" s="200"/>
    </row>
    <row r="159" spans="1:10" s="18" customFormat="1" x14ac:dyDescent="0.2">
      <c r="A159" s="119"/>
      <c r="B159" s="7"/>
      <c r="C159" s="14"/>
      <c r="D159" s="29" t="s">
        <v>49</v>
      </c>
      <c r="E159" s="29" t="s">
        <v>193</v>
      </c>
      <c r="F159" s="173" t="s">
        <v>348</v>
      </c>
      <c r="G159" s="173" t="s">
        <v>348</v>
      </c>
      <c r="H159" s="173" t="s">
        <v>348</v>
      </c>
      <c r="I159" s="77"/>
      <c r="J159" s="200"/>
    </row>
    <row r="160" spans="1:10" x14ac:dyDescent="0.2">
      <c r="A160" s="119"/>
      <c r="C160" s="131" t="s">
        <v>45</v>
      </c>
      <c r="D160" s="19"/>
      <c r="E160" s="19"/>
      <c r="F160" s="19"/>
      <c r="G160" s="19"/>
      <c r="H160" s="19"/>
      <c r="I160" s="92"/>
      <c r="J160" s="114"/>
    </row>
    <row r="161" spans="1:10" s="18" customFormat="1" x14ac:dyDescent="0.2">
      <c r="A161" s="224"/>
      <c r="B161" s="19"/>
      <c r="C161" s="14"/>
      <c r="D161" s="29" t="s">
        <v>47</v>
      </c>
      <c r="E161" s="29" t="s">
        <v>193</v>
      </c>
      <c r="F161" s="173" t="s">
        <v>348</v>
      </c>
      <c r="G161" s="173" t="s">
        <v>348</v>
      </c>
      <c r="H161" s="173" t="s">
        <v>348</v>
      </c>
      <c r="I161" s="77"/>
      <c r="J161" s="200"/>
    </row>
    <row r="162" spans="1:10" s="18" customFormat="1" x14ac:dyDescent="0.2">
      <c r="A162" s="119"/>
      <c r="B162" s="7"/>
      <c r="C162" s="14"/>
      <c r="D162" s="29" t="s">
        <v>48</v>
      </c>
      <c r="E162" s="29" t="s">
        <v>193</v>
      </c>
      <c r="F162" s="194">
        <v>144771</v>
      </c>
      <c r="G162" s="194">
        <v>39855</v>
      </c>
      <c r="H162" s="173" t="s">
        <v>348</v>
      </c>
      <c r="I162" s="77"/>
      <c r="J162" s="200"/>
    </row>
    <row r="163" spans="1:10" s="18" customFormat="1" ht="13.5" thickBot="1" x14ac:dyDescent="0.25">
      <c r="A163" s="138"/>
      <c r="B163" s="11"/>
      <c r="C163" s="205"/>
      <c r="D163" s="26" t="s">
        <v>49</v>
      </c>
      <c r="E163" s="26" t="s">
        <v>193</v>
      </c>
      <c r="F163" s="174" t="s">
        <v>348</v>
      </c>
      <c r="G163" s="174" t="s">
        <v>348</v>
      </c>
      <c r="H163" s="174" t="s">
        <v>348</v>
      </c>
      <c r="I163" s="91"/>
      <c r="J163" s="200"/>
    </row>
    <row r="164" spans="1:10" s="18" customFormat="1" x14ac:dyDescent="0.2">
      <c r="I164" s="90"/>
    </row>
    <row r="165" spans="1:10" s="18" customFormat="1" ht="13.5" thickBot="1" x14ac:dyDescent="0.25">
      <c r="A165" s="19"/>
      <c r="B165" s="19"/>
      <c r="C165" s="19"/>
      <c r="D165" s="19"/>
      <c r="E165" s="19"/>
      <c r="F165" s="19"/>
      <c r="G165" s="19"/>
      <c r="H165" s="19"/>
      <c r="I165" s="85"/>
    </row>
    <row r="166" spans="1:10" ht="13.5" thickBot="1" x14ac:dyDescent="0.25">
      <c r="A166" s="145" t="s">
        <v>192</v>
      </c>
      <c r="B166" s="9"/>
      <c r="C166" s="9"/>
      <c r="D166" s="24"/>
      <c r="E166" s="113" t="s">
        <v>2</v>
      </c>
      <c r="F166" s="113">
        <v>2025</v>
      </c>
      <c r="G166" s="113">
        <v>2024</v>
      </c>
      <c r="H166" s="113">
        <v>2023</v>
      </c>
      <c r="I166" s="87" t="s">
        <v>0</v>
      </c>
    </row>
    <row r="167" spans="1:10" x14ac:dyDescent="0.2">
      <c r="A167" s="122"/>
      <c r="B167" s="6" t="s">
        <v>43</v>
      </c>
      <c r="C167" s="126"/>
      <c r="D167" s="127"/>
      <c r="E167" s="128"/>
      <c r="F167" s="128"/>
      <c r="G167" s="128"/>
      <c r="H167" s="128"/>
      <c r="I167" s="22"/>
      <c r="J167" s="114"/>
    </row>
    <row r="168" spans="1:10" x14ac:dyDescent="0.2">
      <c r="A168" s="119"/>
      <c r="B168" s="18"/>
      <c r="C168" s="14"/>
      <c r="D168" s="29" t="s">
        <v>46</v>
      </c>
      <c r="E168" s="29" t="s">
        <v>193</v>
      </c>
      <c r="F168" s="120">
        <v>11808594</v>
      </c>
      <c r="G168" s="120">
        <v>12172728</v>
      </c>
      <c r="H168" s="173" t="s">
        <v>348</v>
      </c>
      <c r="I168" s="77"/>
      <c r="J168" s="114"/>
    </row>
    <row r="169" spans="1:10" x14ac:dyDescent="0.2">
      <c r="A169" s="119"/>
      <c r="C169" s="14"/>
      <c r="D169" s="29" t="s">
        <v>44</v>
      </c>
      <c r="E169" s="29" t="s">
        <v>193</v>
      </c>
      <c r="F169" s="120">
        <v>11463970</v>
      </c>
      <c r="G169" s="120">
        <v>11861361</v>
      </c>
      <c r="H169" s="173" t="s">
        <v>348</v>
      </c>
      <c r="I169" s="77"/>
      <c r="J169" s="114"/>
    </row>
    <row r="170" spans="1:10" x14ac:dyDescent="0.2">
      <c r="A170" s="119"/>
      <c r="C170" s="14"/>
      <c r="D170" s="29" t="s">
        <v>45</v>
      </c>
      <c r="E170" s="29" t="s">
        <v>193</v>
      </c>
      <c r="F170" s="120">
        <v>344624</v>
      </c>
      <c r="G170" s="120">
        <v>311367</v>
      </c>
      <c r="H170" s="173" t="s">
        <v>348</v>
      </c>
      <c r="I170" s="77"/>
      <c r="J170" s="114"/>
    </row>
    <row r="171" spans="1:10" x14ac:dyDescent="0.2">
      <c r="A171" s="122"/>
      <c r="B171" s="13"/>
      <c r="C171" s="15"/>
      <c r="D171" s="19"/>
      <c r="E171" s="19"/>
      <c r="F171" s="123"/>
      <c r="G171" s="123"/>
      <c r="H171" s="124"/>
      <c r="I171" s="92"/>
      <c r="J171" s="114"/>
    </row>
    <row r="172" spans="1:10" x14ac:dyDescent="0.2">
      <c r="A172" s="122"/>
      <c r="B172" s="6" t="s">
        <v>96</v>
      </c>
      <c r="C172" s="126"/>
      <c r="D172" s="127"/>
      <c r="E172" s="128"/>
      <c r="F172" s="128"/>
      <c r="G172" s="128"/>
      <c r="H172" s="128"/>
      <c r="I172" s="22"/>
      <c r="J172" s="114"/>
    </row>
    <row r="173" spans="1:10" x14ac:dyDescent="0.2">
      <c r="A173" s="119"/>
      <c r="C173" s="131" t="s">
        <v>46</v>
      </c>
      <c r="D173" s="19"/>
      <c r="E173" s="19"/>
      <c r="F173" s="19"/>
      <c r="G173" s="19"/>
      <c r="H173" s="19"/>
      <c r="I173" s="32"/>
      <c r="J173" s="114"/>
    </row>
    <row r="174" spans="1:10" x14ac:dyDescent="0.2">
      <c r="A174" s="119"/>
      <c r="C174" s="14"/>
      <c r="D174" s="29" t="s">
        <v>50</v>
      </c>
      <c r="E174" s="29" t="s">
        <v>193</v>
      </c>
      <c r="F174" s="120">
        <v>92065</v>
      </c>
      <c r="G174" s="120">
        <v>168636</v>
      </c>
      <c r="H174" s="173" t="s">
        <v>348</v>
      </c>
      <c r="I174" s="77"/>
      <c r="J174" s="114"/>
    </row>
    <row r="175" spans="1:10" x14ac:dyDescent="0.2">
      <c r="A175" s="119"/>
      <c r="C175" s="14"/>
      <c r="D175" s="29" t="s">
        <v>51</v>
      </c>
      <c r="E175" s="29" t="s">
        <v>193</v>
      </c>
      <c r="F175" s="120">
        <v>2032920</v>
      </c>
      <c r="G175" s="120">
        <v>2466511</v>
      </c>
      <c r="H175" s="173" t="s">
        <v>348</v>
      </c>
      <c r="I175" s="77"/>
      <c r="J175" s="114"/>
    </row>
    <row r="176" spans="1:10" x14ac:dyDescent="0.2">
      <c r="A176" s="119"/>
      <c r="C176" s="14"/>
      <c r="D176" s="29" t="s">
        <v>52</v>
      </c>
      <c r="E176" s="29" t="s">
        <v>193</v>
      </c>
      <c r="F176" s="120">
        <v>8257302</v>
      </c>
      <c r="G176" s="120">
        <v>8129833</v>
      </c>
      <c r="H176" s="173" t="s">
        <v>348</v>
      </c>
      <c r="I176" s="77"/>
      <c r="J176" s="114"/>
    </row>
    <row r="177" spans="1:10" x14ac:dyDescent="0.2">
      <c r="A177" s="119"/>
      <c r="C177" s="131" t="s">
        <v>44</v>
      </c>
      <c r="D177" s="19"/>
      <c r="E177" s="19"/>
      <c r="F177" s="19"/>
      <c r="G177" s="19"/>
      <c r="H177" s="19"/>
      <c r="I177" s="92"/>
      <c r="J177" s="114"/>
    </row>
    <row r="178" spans="1:10" x14ac:dyDescent="0.2">
      <c r="A178" s="119"/>
      <c r="C178" s="14"/>
      <c r="D178" s="29" t="s">
        <v>50</v>
      </c>
      <c r="E178" s="29" t="s">
        <v>193</v>
      </c>
      <c r="F178" s="120">
        <v>92065</v>
      </c>
      <c r="G178" s="120">
        <v>168636</v>
      </c>
      <c r="H178" s="173" t="s">
        <v>348</v>
      </c>
      <c r="I178" s="77"/>
      <c r="J178" s="114"/>
    </row>
    <row r="179" spans="1:10" x14ac:dyDescent="0.2">
      <c r="A179" s="119"/>
      <c r="C179" s="14"/>
      <c r="D179" s="29" t="s">
        <v>51</v>
      </c>
      <c r="E179" s="29" t="s">
        <v>193</v>
      </c>
      <c r="F179" s="120">
        <v>2032920</v>
      </c>
      <c r="G179" s="120">
        <v>2466511</v>
      </c>
      <c r="H179" s="173" t="s">
        <v>348</v>
      </c>
      <c r="I179" s="77"/>
      <c r="J179" s="114"/>
    </row>
    <row r="180" spans="1:10" x14ac:dyDescent="0.2">
      <c r="A180" s="119"/>
      <c r="C180" s="14"/>
      <c r="D180" s="29" t="s">
        <v>52</v>
      </c>
      <c r="E180" s="29" t="s">
        <v>193</v>
      </c>
      <c r="F180" s="120">
        <v>8245645</v>
      </c>
      <c r="G180" s="120">
        <v>8103934</v>
      </c>
      <c r="H180" s="173" t="s">
        <v>348</v>
      </c>
      <c r="I180" s="77"/>
      <c r="J180" s="114"/>
    </row>
    <row r="181" spans="1:10" x14ac:dyDescent="0.2">
      <c r="A181" s="119"/>
      <c r="C181" s="131" t="s">
        <v>45</v>
      </c>
      <c r="D181" s="19"/>
      <c r="E181" s="19"/>
      <c r="F181" s="19"/>
      <c r="G181" s="19"/>
      <c r="H181" s="19"/>
      <c r="I181" s="92"/>
      <c r="J181" s="114"/>
    </row>
    <row r="182" spans="1:10" x14ac:dyDescent="0.2">
      <c r="A182" s="119"/>
      <c r="C182" s="14"/>
      <c r="D182" s="29" t="s">
        <v>50</v>
      </c>
      <c r="E182" s="29" t="s">
        <v>193</v>
      </c>
      <c r="F182" s="29">
        <v>0</v>
      </c>
      <c r="G182" s="29">
        <v>0</v>
      </c>
      <c r="H182" s="173" t="s">
        <v>348</v>
      </c>
      <c r="I182" s="77"/>
      <c r="J182" s="114"/>
    </row>
    <row r="183" spans="1:10" x14ac:dyDescent="0.2">
      <c r="A183" s="119"/>
      <c r="C183" s="14"/>
      <c r="D183" s="29" t="s">
        <v>51</v>
      </c>
      <c r="E183" s="29" t="s">
        <v>193</v>
      </c>
      <c r="F183" s="29">
        <v>0</v>
      </c>
      <c r="G183" s="29">
        <v>0</v>
      </c>
      <c r="H183" s="173" t="s">
        <v>348</v>
      </c>
      <c r="I183" s="77"/>
      <c r="J183" s="114"/>
    </row>
    <row r="184" spans="1:10" x14ac:dyDescent="0.2">
      <c r="A184" s="119"/>
      <c r="C184" s="14"/>
      <c r="D184" s="29" t="s">
        <v>52</v>
      </c>
      <c r="E184" s="29" t="s">
        <v>193</v>
      </c>
      <c r="F184" s="120">
        <v>11657</v>
      </c>
      <c r="G184" s="120">
        <v>25899</v>
      </c>
      <c r="H184" s="173" t="s">
        <v>348</v>
      </c>
      <c r="I184" s="77"/>
      <c r="J184" s="114"/>
    </row>
    <row r="185" spans="1:10" x14ac:dyDescent="0.2">
      <c r="A185" s="122"/>
      <c r="B185" s="13"/>
      <c r="C185" s="15"/>
      <c r="D185" s="19"/>
      <c r="E185" s="19"/>
      <c r="F185" s="123"/>
      <c r="G185" s="123"/>
      <c r="H185" s="124"/>
      <c r="I185" s="92"/>
      <c r="J185" s="114"/>
    </row>
    <row r="186" spans="1:10" x14ac:dyDescent="0.2">
      <c r="A186" s="122"/>
      <c r="B186" s="6" t="s">
        <v>97</v>
      </c>
      <c r="C186" s="126"/>
      <c r="D186" s="127"/>
      <c r="E186" s="128"/>
      <c r="F186" s="128"/>
      <c r="G186" s="128"/>
      <c r="H186" s="128"/>
      <c r="I186" s="22"/>
      <c r="J186" s="114"/>
    </row>
    <row r="187" spans="1:10" x14ac:dyDescent="0.2">
      <c r="A187" s="119"/>
      <c r="C187" s="131" t="s">
        <v>46</v>
      </c>
      <c r="D187" s="19"/>
      <c r="E187" s="19"/>
      <c r="F187" s="19"/>
      <c r="G187" s="19"/>
      <c r="H187" s="19"/>
      <c r="I187" s="32"/>
      <c r="J187" s="114"/>
    </row>
    <row r="188" spans="1:10" x14ac:dyDescent="0.2">
      <c r="A188" s="119"/>
      <c r="C188" s="14"/>
      <c r="D188" s="29" t="s">
        <v>47</v>
      </c>
      <c r="E188" s="29" t="s">
        <v>193</v>
      </c>
      <c r="F188" s="120">
        <v>283585</v>
      </c>
      <c r="G188" s="120">
        <v>251025</v>
      </c>
      <c r="H188" s="173" t="s">
        <v>348</v>
      </c>
      <c r="I188" s="77"/>
      <c r="J188" s="114"/>
    </row>
    <row r="189" spans="1:10" x14ac:dyDescent="0.2">
      <c r="A189" s="119"/>
      <c r="C189" s="14"/>
      <c r="D189" s="29" t="s">
        <v>48</v>
      </c>
      <c r="E189" s="29" t="s">
        <v>193</v>
      </c>
      <c r="F189" s="120">
        <v>1142722</v>
      </c>
      <c r="G189" s="120">
        <v>1156723</v>
      </c>
      <c r="H189" s="173" t="s">
        <v>348</v>
      </c>
      <c r="I189" s="77"/>
      <c r="J189" s="114"/>
    </row>
    <row r="190" spans="1:10" x14ac:dyDescent="0.2">
      <c r="A190" s="119"/>
      <c r="C190" s="14"/>
      <c r="D190" s="29" t="s">
        <v>49</v>
      </c>
      <c r="E190" s="29" t="s">
        <v>193</v>
      </c>
      <c r="F190" s="173" t="s">
        <v>348</v>
      </c>
      <c r="G190" s="173" t="s">
        <v>348</v>
      </c>
      <c r="H190" s="173" t="s">
        <v>348</v>
      </c>
      <c r="I190" s="77"/>
      <c r="J190" s="114"/>
    </row>
    <row r="191" spans="1:10" x14ac:dyDescent="0.2">
      <c r="A191" s="119"/>
      <c r="C191" s="131" t="s">
        <v>44</v>
      </c>
      <c r="D191" s="19"/>
      <c r="E191" s="19"/>
      <c r="F191" s="19"/>
      <c r="G191" s="19"/>
      <c r="H191" s="19"/>
      <c r="I191" s="92"/>
      <c r="J191" s="114"/>
    </row>
    <row r="192" spans="1:10" x14ac:dyDescent="0.2">
      <c r="A192" s="119"/>
      <c r="C192" s="14"/>
      <c r="D192" s="29" t="s">
        <v>47</v>
      </c>
      <c r="E192" s="29" t="s">
        <v>193</v>
      </c>
      <c r="F192" s="120">
        <v>280758</v>
      </c>
      <c r="G192" s="120">
        <v>221645</v>
      </c>
      <c r="H192" s="173" t="s">
        <v>348</v>
      </c>
      <c r="I192" s="77"/>
      <c r="J192" s="114"/>
    </row>
    <row r="193" spans="1:10" x14ac:dyDescent="0.2">
      <c r="A193" s="119"/>
      <c r="C193" s="14"/>
      <c r="D193" s="29" t="s">
        <v>48</v>
      </c>
      <c r="E193" s="29" t="s">
        <v>193</v>
      </c>
      <c r="F193" s="120">
        <v>812582</v>
      </c>
      <c r="G193" s="120">
        <v>900634</v>
      </c>
      <c r="H193" s="173" t="s">
        <v>348</v>
      </c>
      <c r="I193" s="77"/>
      <c r="J193" s="114"/>
    </row>
    <row r="194" spans="1:10" x14ac:dyDescent="0.2">
      <c r="A194" s="119"/>
      <c r="C194" s="14"/>
      <c r="D194" s="29" t="s">
        <v>49</v>
      </c>
      <c r="E194" s="29" t="s">
        <v>193</v>
      </c>
      <c r="F194" s="173" t="s">
        <v>348</v>
      </c>
      <c r="G194" s="173" t="s">
        <v>348</v>
      </c>
      <c r="H194" s="173" t="s">
        <v>348</v>
      </c>
      <c r="I194" s="77"/>
      <c r="J194" s="114"/>
    </row>
    <row r="195" spans="1:10" x14ac:dyDescent="0.2">
      <c r="A195" s="119"/>
      <c r="C195" s="131" t="s">
        <v>45</v>
      </c>
      <c r="D195" s="19"/>
      <c r="E195" s="19"/>
      <c r="F195" s="19"/>
      <c r="G195" s="19"/>
      <c r="H195" s="19"/>
      <c r="I195" s="67"/>
      <c r="J195" s="114"/>
    </row>
    <row r="196" spans="1:10" x14ac:dyDescent="0.2">
      <c r="A196" s="119"/>
      <c r="C196" s="14"/>
      <c r="D196" s="29" t="s">
        <v>47</v>
      </c>
      <c r="E196" s="29" t="s">
        <v>193</v>
      </c>
      <c r="F196" s="120">
        <v>2827</v>
      </c>
      <c r="G196" s="120">
        <v>29379</v>
      </c>
      <c r="H196" s="173" t="s">
        <v>348</v>
      </c>
      <c r="I196" s="77"/>
      <c r="J196" s="114"/>
    </row>
    <row r="197" spans="1:10" x14ac:dyDescent="0.2">
      <c r="A197" s="119"/>
      <c r="C197" s="14"/>
      <c r="D197" s="29" t="s">
        <v>48</v>
      </c>
      <c r="E197" s="29" t="s">
        <v>193</v>
      </c>
      <c r="F197" s="120">
        <v>330140</v>
      </c>
      <c r="G197" s="120">
        <v>256089</v>
      </c>
      <c r="H197" s="173" t="s">
        <v>348</v>
      </c>
      <c r="I197" s="77"/>
      <c r="J197" s="114"/>
    </row>
    <row r="198" spans="1:10" x14ac:dyDescent="0.2">
      <c r="A198" s="119"/>
      <c r="C198" s="14"/>
      <c r="D198" s="29" t="s">
        <v>49</v>
      </c>
      <c r="E198" s="29" t="s">
        <v>193</v>
      </c>
      <c r="F198" s="173" t="s">
        <v>348</v>
      </c>
      <c r="G198" s="173" t="s">
        <v>348</v>
      </c>
      <c r="H198" s="173" t="s">
        <v>348</v>
      </c>
      <c r="I198" s="77"/>
      <c r="J198" s="114"/>
    </row>
    <row r="199" spans="1:10" x14ac:dyDescent="0.2">
      <c r="A199" s="122"/>
      <c r="B199" s="13"/>
      <c r="C199" s="15"/>
      <c r="D199" s="19"/>
      <c r="E199" s="19"/>
      <c r="F199" s="123"/>
      <c r="G199" s="123"/>
      <c r="H199" s="124"/>
      <c r="I199" s="92"/>
      <c r="J199" s="114"/>
    </row>
    <row r="200" spans="1:10" x14ac:dyDescent="0.2">
      <c r="A200" s="122"/>
      <c r="B200" s="6" t="s">
        <v>53</v>
      </c>
      <c r="C200" s="126"/>
      <c r="D200" s="127"/>
      <c r="E200" s="128"/>
      <c r="F200" s="128"/>
      <c r="G200" s="128"/>
      <c r="H200" s="128"/>
      <c r="I200" s="22"/>
      <c r="J200" s="114"/>
    </row>
    <row r="201" spans="1:10" x14ac:dyDescent="0.2">
      <c r="A201" s="119"/>
      <c r="C201" s="14"/>
      <c r="D201" s="29" t="s">
        <v>46</v>
      </c>
      <c r="E201" s="29" t="s">
        <v>193</v>
      </c>
      <c r="F201" s="120">
        <v>9683609</v>
      </c>
      <c r="G201" s="120">
        <v>9537581</v>
      </c>
      <c r="H201" s="173" t="s">
        <v>348</v>
      </c>
      <c r="I201" s="77"/>
      <c r="J201" s="114"/>
    </row>
    <row r="202" spans="1:10" ht="13.5" thickBot="1" x14ac:dyDescent="0.25">
      <c r="A202" s="138"/>
      <c r="B202" s="11"/>
      <c r="C202" s="205"/>
      <c r="D202" s="26" t="s">
        <v>54</v>
      </c>
      <c r="E202" s="26" t="s">
        <v>19</v>
      </c>
      <c r="F202" s="26">
        <v>82</v>
      </c>
      <c r="G202" s="26">
        <v>78</v>
      </c>
      <c r="H202" s="174" t="s">
        <v>348</v>
      </c>
      <c r="I202" s="91"/>
      <c r="J202" s="114"/>
    </row>
    <row r="203" spans="1:10" x14ac:dyDescent="0.2">
      <c r="A203" s="18"/>
      <c r="B203" s="18"/>
      <c r="C203" s="18"/>
      <c r="D203" s="148"/>
      <c r="E203" s="18"/>
      <c r="F203" s="18"/>
      <c r="G203" s="18"/>
      <c r="H203" s="18"/>
      <c r="I203" s="90"/>
    </row>
  </sheetData>
  <mergeCells count="9">
    <mergeCell ref="D125:D126"/>
    <mergeCell ref="D127:D128"/>
    <mergeCell ref="D129:D130"/>
    <mergeCell ref="D95:D96"/>
    <mergeCell ref="D97:D98"/>
    <mergeCell ref="D99:D100"/>
    <mergeCell ref="D101:D102"/>
    <mergeCell ref="D121:D122"/>
    <mergeCell ref="D123:D124"/>
  </mergeCells>
  <pageMargins left="0.70866141732283461" right="0.70866141732283461" top="0.78740157480314965" bottom="0.78740157480314965" header="0.31496062992125984" footer="0.31496062992125984"/>
  <pageSetup paperSize="9" scale="50" fitToHeight="0" orientation="portrait" r:id="rId1"/>
  <headerFooter>
    <oddFooter>Seite &amp;P von &amp;N</oddFooter>
  </headerFooter>
  <rowBreaks count="2" manualBreakCount="2">
    <brk id="80" max="8" man="1"/>
    <brk id="104"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1A5C2-AAF4-4329-A2F0-CB7AD5DE0BC3}">
  <sheetPr>
    <pageSetUpPr fitToPage="1"/>
  </sheetPr>
  <dimension ref="A2:J188"/>
  <sheetViews>
    <sheetView zoomScaleNormal="100" zoomScaleSheetLayoutView="100" workbookViewId="0"/>
  </sheetViews>
  <sheetFormatPr baseColWidth="10" defaultColWidth="11.42578125" defaultRowHeight="12.75" x14ac:dyDescent="0.2"/>
  <cols>
    <col min="1" max="3" width="3.42578125" style="7" customWidth="1"/>
    <col min="4" max="4" width="47.5703125" style="104" customWidth="1"/>
    <col min="5" max="5" width="13.42578125" style="7" customWidth="1"/>
    <col min="6" max="8" width="14" style="7" customWidth="1"/>
    <col min="9" max="9" width="61.85546875" style="93" customWidth="1"/>
    <col min="10" max="16384" width="11.42578125" style="7"/>
  </cols>
  <sheetData>
    <row r="2" spans="1:10" x14ac:dyDescent="0.2">
      <c r="I2" s="82"/>
    </row>
    <row r="9" spans="1:10" ht="20.25" x14ac:dyDescent="0.2">
      <c r="A9" s="105" t="s">
        <v>367</v>
      </c>
      <c r="B9" s="73"/>
      <c r="C9" s="73"/>
      <c r="D9" s="106"/>
      <c r="E9" s="107"/>
      <c r="F9" s="107"/>
      <c r="G9" s="107"/>
      <c r="H9" s="107"/>
      <c r="I9" s="74"/>
    </row>
    <row r="10" spans="1:10" ht="13.5" thickBot="1" x14ac:dyDescent="0.25">
      <c r="A10" s="13"/>
      <c r="B10" s="13"/>
      <c r="C10" s="13"/>
      <c r="D10" s="109"/>
      <c r="E10" s="13"/>
      <c r="F10" s="13"/>
      <c r="G10" s="13"/>
      <c r="H10" s="13"/>
      <c r="I10" s="83"/>
    </row>
    <row r="11" spans="1:10" ht="16.5" thickBot="1" x14ac:dyDescent="0.25">
      <c r="A11" s="110" t="s">
        <v>125</v>
      </c>
      <c r="B11" s="8"/>
      <c r="C11" s="8"/>
      <c r="D11" s="111"/>
      <c r="E11" s="112"/>
      <c r="F11" s="112"/>
      <c r="G11" s="112"/>
      <c r="H11" s="112"/>
      <c r="I11" s="86"/>
    </row>
    <row r="12" spans="1:10" ht="13.5" thickBot="1" x14ac:dyDescent="0.25">
      <c r="A12" s="145" t="s">
        <v>202</v>
      </c>
      <c r="B12" s="9"/>
      <c r="C12" s="9"/>
      <c r="D12" s="24"/>
      <c r="E12" s="113" t="s">
        <v>2</v>
      </c>
      <c r="F12" s="113">
        <v>2025</v>
      </c>
      <c r="G12" s="113">
        <v>2024</v>
      </c>
      <c r="H12" s="113">
        <v>2023</v>
      </c>
      <c r="I12" s="87" t="s">
        <v>0</v>
      </c>
    </row>
    <row r="13" spans="1:10" ht="63.75" x14ac:dyDescent="0.2">
      <c r="A13" s="115"/>
      <c r="B13" s="10" t="s">
        <v>219</v>
      </c>
      <c r="C13" s="116"/>
      <c r="D13" s="117"/>
      <c r="E13" s="118"/>
      <c r="F13" s="118"/>
      <c r="G13" s="118"/>
      <c r="H13" s="118"/>
      <c r="I13" s="30" t="s">
        <v>344</v>
      </c>
      <c r="J13" s="114"/>
    </row>
    <row r="14" spans="1:10" x14ac:dyDescent="0.2">
      <c r="A14" s="119"/>
      <c r="B14" s="12"/>
      <c r="C14" s="12"/>
      <c r="D14" s="71" t="s">
        <v>203</v>
      </c>
      <c r="E14" s="29" t="s">
        <v>57</v>
      </c>
      <c r="F14" s="120">
        <v>88556</v>
      </c>
      <c r="G14" s="120">
        <v>86883</v>
      </c>
      <c r="H14" s="120">
        <v>85726</v>
      </c>
      <c r="I14" s="77"/>
      <c r="J14" s="114"/>
    </row>
    <row r="15" spans="1:10" x14ac:dyDescent="0.2">
      <c r="A15" s="119"/>
      <c r="B15" s="12"/>
      <c r="C15" s="12"/>
      <c r="D15" s="23" t="s">
        <v>221</v>
      </c>
      <c r="E15" s="29" t="s">
        <v>57</v>
      </c>
      <c r="F15" s="120">
        <v>38149</v>
      </c>
      <c r="G15" s="120">
        <v>36313</v>
      </c>
      <c r="H15" s="120">
        <v>35659</v>
      </c>
      <c r="I15" s="77"/>
      <c r="J15" s="114"/>
    </row>
    <row r="16" spans="1:10" x14ac:dyDescent="0.2">
      <c r="A16" s="119"/>
      <c r="B16" s="12"/>
      <c r="C16" s="12"/>
      <c r="D16" s="23" t="s">
        <v>220</v>
      </c>
      <c r="E16" s="29" t="s">
        <v>57</v>
      </c>
      <c r="F16" s="120">
        <v>50407</v>
      </c>
      <c r="G16" s="120">
        <v>50570</v>
      </c>
      <c r="H16" s="120">
        <v>50067</v>
      </c>
      <c r="I16" s="77"/>
      <c r="J16" s="114"/>
    </row>
    <row r="17" spans="1:10" x14ac:dyDescent="0.2">
      <c r="A17" s="119"/>
      <c r="B17" s="12"/>
      <c r="C17" s="12"/>
      <c r="D17" s="23" t="s">
        <v>3</v>
      </c>
      <c r="E17" s="29" t="s">
        <v>57</v>
      </c>
      <c r="F17" s="120">
        <v>71030</v>
      </c>
      <c r="G17" s="120">
        <v>69647</v>
      </c>
      <c r="H17" s="120">
        <v>70492</v>
      </c>
      <c r="I17" s="77"/>
      <c r="J17" s="114"/>
    </row>
    <row r="18" spans="1:10" x14ac:dyDescent="0.2">
      <c r="A18" s="119"/>
      <c r="B18" s="12"/>
      <c r="C18" s="12"/>
      <c r="D18" s="23" t="s">
        <v>4</v>
      </c>
      <c r="E18" s="29" t="s">
        <v>57</v>
      </c>
      <c r="F18" s="120">
        <v>17526</v>
      </c>
      <c r="G18" s="120">
        <v>17236</v>
      </c>
      <c r="H18" s="121">
        <v>15234</v>
      </c>
      <c r="I18" s="77"/>
      <c r="J18" s="114"/>
    </row>
    <row r="19" spans="1:10" x14ac:dyDescent="0.2">
      <c r="A19" s="122"/>
      <c r="B19" s="13"/>
      <c r="C19" s="15"/>
      <c r="D19" s="19"/>
      <c r="E19" s="19"/>
      <c r="F19" s="123"/>
      <c r="G19" s="123"/>
      <c r="H19" s="124"/>
      <c r="I19" s="92"/>
      <c r="J19" s="114"/>
    </row>
    <row r="20" spans="1:10" ht="38.25" x14ac:dyDescent="0.2">
      <c r="A20" s="125"/>
      <c r="B20" s="6" t="s">
        <v>162</v>
      </c>
      <c r="C20" s="126"/>
      <c r="D20" s="127"/>
      <c r="E20" s="128"/>
      <c r="F20" s="128"/>
      <c r="G20" s="128"/>
      <c r="H20" s="128"/>
      <c r="I20" s="22" t="s">
        <v>305</v>
      </c>
      <c r="J20" s="114"/>
    </row>
    <row r="21" spans="1:10" x14ac:dyDescent="0.2">
      <c r="A21" s="119"/>
      <c r="C21" s="129" t="s">
        <v>152</v>
      </c>
      <c r="D21" s="19"/>
      <c r="E21" s="19"/>
      <c r="F21" s="19"/>
      <c r="G21" s="19"/>
      <c r="H21" s="130"/>
      <c r="I21" s="92"/>
      <c r="J21" s="114"/>
    </row>
    <row r="22" spans="1:10" x14ac:dyDescent="0.2">
      <c r="A22" s="119"/>
      <c r="B22" s="12"/>
      <c r="C22" s="14"/>
      <c r="D22" s="23" t="s">
        <v>5</v>
      </c>
      <c r="E22" s="29" t="s">
        <v>57</v>
      </c>
      <c r="F22" s="120">
        <v>38921</v>
      </c>
      <c r="G22" s="120">
        <v>39013</v>
      </c>
      <c r="H22" s="121">
        <v>37533</v>
      </c>
      <c r="I22" s="77"/>
      <c r="J22" s="114"/>
    </row>
    <row r="23" spans="1:10" x14ac:dyDescent="0.2">
      <c r="A23" s="119"/>
      <c r="B23" s="12"/>
      <c r="C23" s="12"/>
      <c r="D23" s="23" t="s">
        <v>6</v>
      </c>
      <c r="E23" s="29" t="s">
        <v>57</v>
      </c>
      <c r="F23" s="120">
        <v>13181</v>
      </c>
      <c r="G23" s="120">
        <v>13002</v>
      </c>
      <c r="H23" s="121">
        <v>13230</v>
      </c>
      <c r="I23" s="77"/>
      <c r="J23" s="114"/>
    </row>
    <row r="24" spans="1:10" x14ac:dyDescent="0.2">
      <c r="A24" s="119"/>
      <c r="C24" s="131" t="s">
        <v>153</v>
      </c>
      <c r="D24" s="19"/>
      <c r="E24" s="19"/>
      <c r="F24" s="19"/>
      <c r="G24" s="19"/>
      <c r="H24" s="130"/>
      <c r="I24" s="92"/>
      <c r="J24" s="114"/>
    </row>
    <row r="25" spans="1:10" x14ac:dyDescent="0.2">
      <c r="A25" s="119"/>
      <c r="B25" s="12"/>
      <c r="C25" s="12"/>
      <c r="D25" s="23" t="s">
        <v>58</v>
      </c>
      <c r="E25" s="29" t="s">
        <v>57</v>
      </c>
      <c r="F25" s="120">
        <v>7273</v>
      </c>
      <c r="G25" s="120">
        <v>6581</v>
      </c>
      <c r="H25" s="121">
        <v>6230</v>
      </c>
      <c r="I25" s="77"/>
      <c r="J25" s="114"/>
    </row>
    <row r="26" spans="1:10" x14ac:dyDescent="0.2">
      <c r="A26" s="119"/>
      <c r="B26" s="12"/>
      <c r="C26" s="12"/>
      <c r="D26" s="23" t="s">
        <v>59</v>
      </c>
      <c r="E26" s="29" t="s">
        <v>57</v>
      </c>
      <c r="F26" s="120">
        <v>5451</v>
      </c>
      <c r="G26" s="120">
        <v>5822</v>
      </c>
      <c r="H26" s="121">
        <v>6081</v>
      </c>
      <c r="I26" s="77"/>
      <c r="J26" s="114"/>
    </row>
    <row r="27" spans="1:10" x14ac:dyDescent="0.2">
      <c r="A27" s="119"/>
      <c r="B27" s="12"/>
      <c r="C27" s="12"/>
      <c r="D27" s="23" t="s">
        <v>60</v>
      </c>
      <c r="E27" s="29" t="s">
        <v>57</v>
      </c>
      <c r="F27" s="120">
        <v>4839</v>
      </c>
      <c r="G27" s="120">
        <v>4319</v>
      </c>
      <c r="H27" s="121">
        <v>4352</v>
      </c>
      <c r="I27" s="77"/>
      <c r="J27" s="114"/>
    </row>
    <row r="28" spans="1:10" x14ac:dyDescent="0.2">
      <c r="A28" s="119"/>
      <c r="B28" s="12"/>
      <c r="C28" s="12"/>
      <c r="D28" s="23" t="s">
        <v>61</v>
      </c>
      <c r="E28" s="29" t="s">
        <v>57</v>
      </c>
      <c r="F28" s="120">
        <v>2839</v>
      </c>
      <c r="G28" s="120">
        <v>2923</v>
      </c>
      <c r="H28" s="121">
        <v>3048</v>
      </c>
      <c r="I28" s="77"/>
      <c r="J28" s="114"/>
    </row>
    <row r="29" spans="1:10" x14ac:dyDescent="0.2">
      <c r="A29" s="119"/>
      <c r="B29" s="12"/>
      <c r="C29" s="12"/>
      <c r="D29" s="23" t="s">
        <v>63</v>
      </c>
      <c r="E29" s="29" t="s">
        <v>57</v>
      </c>
      <c r="F29" s="120">
        <v>2712</v>
      </c>
      <c r="G29" s="120">
        <v>2082</v>
      </c>
      <c r="H29" s="121">
        <v>1827</v>
      </c>
      <c r="I29" s="77"/>
      <c r="J29" s="114"/>
    </row>
    <row r="30" spans="1:10" x14ac:dyDescent="0.2">
      <c r="A30" s="119"/>
      <c r="B30" s="12"/>
      <c r="C30" s="12"/>
      <c r="D30" s="23" t="s">
        <v>62</v>
      </c>
      <c r="E30" s="29" t="s">
        <v>57</v>
      </c>
      <c r="F30" s="120">
        <v>2500</v>
      </c>
      <c r="G30" s="120">
        <v>2212</v>
      </c>
      <c r="H30" s="121">
        <v>2095</v>
      </c>
      <c r="I30" s="77"/>
      <c r="J30" s="114"/>
    </row>
    <row r="31" spans="1:10" x14ac:dyDescent="0.2">
      <c r="A31" s="119"/>
      <c r="B31" s="12"/>
      <c r="C31" s="12"/>
      <c r="D31" s="23" t="s">
        <v>64</v>
      </c>
      <c r="E31" s="29" t="s">
        <v>57</v>
      </c>
      <c r="F31" s="120">
        <v>1534</v>
      </c>
      <c r="G31" s="120">
        <v>1595</v>
      </c>
      <c r="H31" s="121">
        <v>1886</v>
      </c>
      <c r="I31" s="77"/>
      <c r="J31" s="114"/>
    </row>
    <row r="32" spans="1:10" x14ac:dyDescent="0.2">
      <c r="A32" s="119"/>
      <c r="B32" s="12"/>
      <c r="C32" s="12"/>
      <c r="D32" s="23" t="s">
        <v>66</v>
      </c>
      <c r="E32" s="29" t="s">
        <v>57</v>
      </c>
      <c r="F32" s="120">
        <v>1355</v>
      </c>
      <c r="G32" s="120">
        <v>1356</v>
      </c>
      <c r="H32" s="121">
        <v>1400</v>
      </c>
      <c r="I32" s="77"/>
      <c r="J32" s="114"/>
    </row>
    <row r="33" spans="1:10" x14ac:dyDescent="0.2">
      <c r="A33" s="119"/>
      <c r="B33" s="12"/>
      <c r="C33" s="12"/>
      <c r="D33" s="23" t="s">
        <v>65</v>
      </c>
      <c r="E33" s="29" t="s">
        <v>57</v>
      </c>
      <c r="F33" s="120">
        <v>1217</v>
      </c>
      <c r="G33" s="120">
        <v>1472</v>
      </c>
      <c r="H33" s="121">
        <v>1414</v>
      </c>
      <c r="I33" s="77"/>
      <c r="J33" s="114"/>
    </row>
    <row r="34" spans="1:10" x14ac:dyDescent="0.2">
      <c r="A34" s="119"/>
      <c r="B34" s="12"/>
      <c r="C34" s="12"/>
      <c r="D34" s="23" t="s">
        <v>67</v>
      </c>
      <c r="E34" s="29" t="s">
        <v>57</v>
      </c>
      <c r="F34" s="120">
        <v>1146</v>
      </c>
      <c r="G34" s="120">
        <v>1232</v>
      </c>
      <c r="H34" s="121">
        <v>1339</v>
      </c>
      <c r="I34" s="77"/>
      <c r="J34" s="114"/>
    </row>
    <row r="35" spans="1:10" x14ac:dyDescent="0.2">
      <c r="A35" s="119"/>
      <c r="B35" s="12"/>
      <c r="C35" s="12"/>
      <c r="D35" s="23" t="s">
        <v>68</v>
      </c>
      <c r="E35" s="29" t="s">
        <v>57</v>
      </c>
      <c r="F35" s="120">
        <v>945</v>
      </c>
      <c r="G35" s="120">
        <v>1052</v>
      </c>
      <c r="H35" s="121">
        <v>1270</v>
      </c>
      <c r="I35" s="77"/>
      <c r="J35" s="114"/>
    </row>
    <row r="36" spans="1:10" ht="25.5" x14ac:dyDescent="0.2">
      <c r="A36" s="119"/>
      <c r="B36" s="12"/>
      <c r="C36" s="12"/>
      <c r="D36" s="23" t="s">
        <v>187</v>
      </c>
      <c r="E36" s="132" t="s">
        <v>57</v>
      </c>
      <c r="F36" s="120">
        <v>857</v>
      </c>
      <c r="G36" s="120">
        <v>3</v>
      </c>
      <c r="H36" s="133" t="s">
        <v>348</v>
      </c>
      <c r="I36" s="77" t="s">
        <v>345</v>
      </c>
      <c r="J36" s="114"/>
    </row>
    <row r="37" spans="1:10" x14ac:dyDescent="0.2">
      <c r="A37" s="119"/>
      <c r="B37" s="12"/>
      <c r="C37" s="12"/>
      <c r="D37" s="23" t="s">
        <v>70</v>
      </c>
      <c r="E37" s="29" t="s">
        <v>57</v>
      </c>
      <c r="F37" s="120">
        <v>843</v>
      </c>
      <c r="G37" s="120">
        <v>827</v>
      </c>
      <c r="H37" s="132">
        <v>775</v>
      </c>
      <c r="I37" s="77"/>
      <c r="J37" s="114"/>
    </row>
    <row r="38" spans="1:10" x14ac:dyDescent="0.2">
      <c r="A38" s="119"/>
      <c r="B38" s="12"/>
      <c r="C38" s="12"/>
      <c r="D38" s="23" t="s">
        <v>73</v>
      </c>
      <c r="E38" s="29" t="s">
        <v>57</v>
      </c>
      <c r="F38" s="120">
        <v>767</v>
      </c>
      <c r="G38" s="120">
        <v>744</v>
      </c>
      <c r="H38" s="132">
        <v>315</v>
      </c>
      <c r="I38" s="77"/>
      <c r="J38" s="114"/>
    </row>
    <row r="39" spans="1:10" x14ac:dyDescent="0.2">
      <c r="A39" s="119"/>
      <c r="B39" s="12"/>
      <c r="C39" s="12"/>
      <c r="D39" s="23" t="s">
        <v>69</v>
      </c>
      <c r="E39" s="29" t="s">
        <v>57</v>
      </c>
      <c r="F39" s="120">
        <v>696</v>
      </c>
      <c r="G39" s="120">
        <v>955</v>
      </c>
      <c r="H39" s="121">
        <v>1267</v>
      </c>
      <c r="I39" s="77"/>
      <c r="J39" s="114"/>
    </row>
    <row r="40" spans="1:10" x14ac:dyDescent="0.2">
      <c r="A40" s="119"/>
      <c r="B40" s="12"/>
      <c r="C40" s="12"/>
      <c r="D40" s="23" t="s">
        <v>72</v>
      </c>
      <c r="E40" s="29" t="s">
        <v>57</v>
      </c>
      <c r="F40" s="120">
        <v>448</v>
      </c>
      <c r="G40" s="120">
        <v>415</v>
      </c>
      <c r="H40" s="132">
        <v>420</v>
      </c>
      <c r="I40" s="77"/>
      <c r="J40" s="114"/>
    </row>
    <row r="41" spans="1:10" x14ac:dyDescent="0.2">
      <c r="A41" s="119"/>
      <c r="B41" s="12"/>
      <c r="C41" s="12"/>
      <c r="D41" s="23" t="s">
        <v>74</v>
      </c>
      <c r="E41" s="29" t="s">
        <v>57</v>
      </c>
      <c r="F41" s="120">
        <v>276</v>
      </c>
      <c r="G41" s="120">
        <v>264</v>
      </c>
      <c r="H41" s="132">
        <v>253</v>
      </c>
      <c r="I41" s="77"/>
      <c r="J41" s="114"/>
    </row>
    <row r="42" spans="1:10" x14ac:dyDescent="0.2">
      <c r="A42" s="119"/>
      <c r="B42" s="12"/>
      <c r="C42" s="12"/>
      <c r="D42" s="23" t="s">
        <v>75</v>
      </c>
      <c r="E42" s="29" t="s">
        <v>57</v>
      </c>
      <c r="F42" s="120">
        <v>251</v>
      </c>
      <c r="G42" s="120">
        <v>251</v>
      </c>
      <c r="H42" s="132">
        <v>196</v>
      </c>
      <c r="I42" s="77"/>
      <c r="J42" s="114"/>
    </row>
    <row r="43" spans="1:10" x14ac:dyDescent="0.2">
      <c r="A43" s="119"/>
      <c r="B43" s="12"/>
      <c r="C43" s="12"/>
      <c r="D43" s="23" t="s">
        <v>71</v>
      </c>
      <c r="E43" s="29" t="s">
        <v>57</v>
      </c>
      <c r="F43" s="120">
        <v>239</v>
      </c>
      <c r="G43" s="120">
        <v>517</v>
      </c>
      <c r="H43" s="132">
        <v>588</v>
      </c>
      <c r="I43" s="77"/>
      <c r="J43" s="114"/>
    </row>
    <row r="44" spans="1:10" x14ac:dyDescent="0.2">
      <c r="A44" s="119"/>
      <c r="B44" s="12"/>
      <c r="C44" s="12"/>
      <c r="D44" s="23" t="s">
        <v>76</v>
      </c>
      <c r="E44" s="29" t="s">
        <v>57</v>
      </c>
      <c r="F44" s="120">
        <v>218</v>
      </c>
      <c r="G44" s="120">
        <v>195</v>
      </c>
      <c r="H44" s="132">
        <v>150</v>
      </c>
      <c r="I44" s="77"/>
      <c r="J44" s="114"/>
    </row>
    <row r="45" spans="1:10" x14ac:dyDescent="0.2">
      <c r="A45" s="119"/>
      <c r="B45" s="12"/>
      <c r="C45" s="12"/>
      <c r="D45" s="23" t="s">
        <v>77</v>
      </c>
      <c r="E45" s="29" t="s">
        <v>57</v>
      </c>
      <c r="F45" s="120">
        <v>48</v>
      </c>
      <c r="G45" s="120">
        <v>51</v>
      </c>
      <c r="H45" s="132">
        <v>57</v>
      </c>
      <c r="I45" s="77"/>
      <c r="J45" s="114"/>
    </row>
    <row r="46" spans="1:10" x14ac:dyDescent="0.2">
      <c r="A46" s="122"/>
      <c r="B46" s="13"/>
      <c r="C46" s="15"/>
      <c r="D46" s="19"/>
      <c r="E46" s="19"/>
      <c r="F46" s="123"/>
      <c r="G46" s="123"/>
      <c r="H46" s="124"/>
      <c r="I46" s="92"/>
      <c r="J46" s="114"/>
    </row>
    <row r="47" spans="1:10" x14ac:dyDescent="0.2">
      <c r="A47" s="125"/>
      <c r="B47" s="6" t="s">
        <v>163</v>
      </c>
      <c r="C47" s="126"/>
      <c r="D47" s="127"/>
      <c r="E47" s="128"/>
      <c r="F47" s="128"/>
      <c r="G47" s="128"/>
      <c r="H47" s="128"/>
      <c r="I47" s="22"/>
      <c r="J47" s="114"/>
    </row>
    <row r="48" spans="1:10" x14ac:dyDescent="0.2">
      <c r="A48" s="119"/>
      <c r="C48" s="131" t="s">
        <v>204</v>
      </c>
      <c r="D48" s="130"/>
      <c r="E48" s="19"/>
      <c r="F48" s="19"/>
      <c r="G48" s="19"/>
      <c r="H48" s="130"/>
      <c r="I48" s="92"/>
      <c r="J48" s="114"/>
    </row>
    <row r="49" spans="1:10" x14ac:dyDescent="0.2">
      <c r="A49" s="119"/>
      <c r="B49" s="12"/>
      <c r="C49" s="12"/>
      <c r="D49" s="23" t="s">
        <v>164</v>
      </c>
      <c r="E49" s="29" t="s">
        <v>57</v>
      </c>
      <c r="F49" s="120">
        <f>F50+F51</f>
        <v>77482</v>
      </c>
      <c r="G49" s="120">
        <f>G50+G51</f>
        <v>75405</v>
      </c>
      <c r="H49" s="121">
        <f>H50+H51</f>
        <v>74269</v>
      </c>
      <c r="I49" s="77"/>
      <c r="J49" s="114"/>
    </row>
    <row r="50" spans="1:10" x14ac:dyDescent="0.2">
      <c r="A50" s="119"/>
      <c r="B50" s="12"/>
      <c r="C50" s="12"/>
      <c r="D50" s="23" t="s">
        <v>4</v>
      </c>
      <c r="E50" s="29" t="s">
        <v>57</v>
      </c>
      <c r="F50" s="120">
        <v>15135</v>
      </c>
      <c r="G50" s="120">
        <v>14726</v>
      </c>
      <c r="H50" s="121">
        <v>12921</v>
      </c>
      <c r="I50" s="77"/>
      <c r="J50" s="114"/>
    </row>
    <row r="51" spans="1:10" x14ac:dyDescent="0.2">
      <c r="A51" s="119"/>
      <c r="B51" s="12"/>
      <c r="C51" s="12"/>
      <c r="D51" s="23" t="s">
        <v>3</v>
      </c>
      <c r="E51" s="29" t="s">
        <v>57</v>
      </c>
      <c r="F51" s="120">
        <v>62347</v>
      </c>
      <c r="G51" s="120">
        <v>60679</v>
      </c>
      <c r="H51" s="121">
        <v>61348</v>
      </c>
      <c r="I51" s="77"/>
      <c r="J51" s="114"/>
    </row>
    <row r="52" spans="1:10" x14ac:dyDescent="0.2">
      <c r="A52" s="119"/>
      <c r="C52" s="131" t="s">
        <v>205</v>
      </c>
      <c r="D52" s="19"/>
      <c r="E52" s="19"/>
      <c r="F52" s="19"/>
      <c r="G52" s="19"/>
      <c r="H52" s="130"/>
      <c r="I52" s="92"/>
      <c r="J52" s="114"/>
    </row>
    <row r="53" spans="1:10" x14ac:dyDescent="0.2">
      <c r="A53" s="119"/>
      <c r="B53" s="12"/>
      <c r="C53" s="12"/>
      <c r="D53" s="23" t="s">
        <v>164</v>
      </c>
      <c r="E53" s="29" t="s">
        <v>57</v>
      </c>
      <c r="F53" s="120">
        <f>F54+F55</f>
        <v>11074</v>
      </c>
      <c r="G53" s="120">
        <f>G54+G55</f>
        <v>11478</v>
      </c>
      <c r="H53" s="121">
        <f>H54+H55</f>
        <v>11457</v>
      </c>
      <c r="I53" s="77"/>
      <c r="J53" s="114"/>
    </row>
    <row r="54" spans="1:10" x14ac:dyDescent="0.2">
      <c r="A54" s="119"/>
      <c r="B54" s="12"/>
      <c r="C54" s="12"/>
      <c r="D54" s="23" t="s">
        <v>4</v>
      </c>
      <c r="E54" s="29" t="s">
        <v>57</v>
      </c>
      <c r="F54" s="120">
        <v>2391</v>
      </c>
      <c r="G54" s="120">
        <v>2510</v>
      </c>
      <c r="H54" s="121">
        <v>2313</v>
      </c>
      <c r="I54" s="77"/>
      <c r="J54" s="114"/>
    </row>
    <row r="55" spans="1:10" x14ac:dyDescent="0.2">
      <c r="A55" s="119"/>
      <c r="B55" s="12"/>
      <c r="C55" s="12"/>
      <c r="D55" s="23" t="s">
        <v>3</v>
      </c>
      <c r="E55" s="29" t="s">
        <v>57</v>
      </c>
      <c r="F55" s="120">
        <v>8683</v>
      </c>
      <c r="G55" s="120">
        <v>8968</v>
      </c>
      <c r="H55" s="121">
        <v>9144</v>
      </c>
      <c r="I55" s="77"/>
      <c r="J55" s="114"/>
    </row>
    <row r="56" spans="1:10" ht="25.5" x14ac:dyDescent="0.2">
      <c r="A56" s="119"/>
      <c r="C56" s="131" t="s">
        <v>322</v>
      </c>
      <c r="D56" s="19"/>
      <c r="E56" s="19"/>
      <c r="F56" s="19"/>
      <c r="G56" s="19"/>
      <c r="H56" s="130"/>
      <c r="I56" s="92" t="s">
        <v>361</v>
      </c>
      <c r="J56" s="114"/>
    </row>
    <row r="57" spans="1:10" x14ac:dyDescent="0.2">
      <c r="A57" s="119"/>
      <c r="B57" s="12"/>
      <c r="C57" s="12"/>
      <c r="D57" s="23" t="s">
        <v>164</v>
      </c>
      <c r="E57" s="29" t="s">
        <v>57</v>
      </c>
      <c r="F57" s="134" t="s">
        <v>348</v>
      </c>
      <c r="G57" s="134" t="s">
        <v>348</v>
      </c>
      <c r="H57" s="134" t="s">
        <v>348</v>
      </c>
      <c r="I57" s="77"/>
      <c r="J57" s="114"/>
    </row>
    <row r="58" spans="1:10" x14ac:dyDescent="0.2">
      <c r="A58" s="119"/>
      <c r="B58" s="12"/>
      <c r="C58" s="12"/>
      <c r="D58" s="23" t="s">
        <v>4</v>
      </c>
      <c r="E58" s="29" t="s">
        <v>57</v>
      </c>
      <c r="F58" s="134" t="s">
        <v>348</v>
      </c>
      <c r="G58" s="134" t="s">
        <v>348</v>
      </c>
      <c r="H58" s="134" t="s">
        <v>348</v>
      </c>
      <c r="I58" s="77"/>
      <c r="J58" s="114"/>
    </row>
    <row r="59" spans="1:10" x14ac:dyDescent="0.2">
      <c r="A59" s="119"/>
      <c r="B59" s="12"/>
      <c r="C59" s="12"/>
      <c r="D59" s="23" t="s">
        <v>3</v>
      </c>
      <c r="E59" s="29" t="s">
        <v>57</v>
      </c>
      <c r="F59" s="134" t="s">
        <v>348</v>
      </c>
      <c r="G59" s="134" t="s">
        <v>348</v>
      </c>
      <c r="H59" s="134" t="s">
        <v>348</v>
      </c>
      <c r="I59" s="77"/>
      <c r="J59" s="114"/>
    </row>
    <row r="60" spans="1:10" x14ac:dyDescent="0.2">
      <c r="A60" s="122"/>
      <c r="B60" s="13"/>
      <c r="C60" s="15"/>
      <c r="D60" s="19"/>
      <c r="E60" s="19"/>
      <c r="F60" s="123"/>
      <c r="G60" s="123"/>
      <c r="H60" s="124"/>
      <c r="I60" s="92"/>
      <c r="J60" s="114"/>
    </row>
    <row r="61" spans="1:10" x14ac:dyDescent="0.2">
      <c r="A61" s="125"/>
      <c r="B61" s="6" t="s">
        <v>255</v>
      </c>
      <c r="C61" s="126"/>
      <c r="D61" s="127"/>
      <c r="E61" s="128"/>
      <c r="F61" s="128"/>
      <c r="G61" s="128"/>
      <c r="H61" s="128"/>
      <c r="I61" s="22"/>
      <c r="J61" s="114"/>
    </row>
    <row r="62" spans="1:10" x14ac:dyDescent="0.2">
      <c r="A62" s="119"/>
      <c r="C62" s="131" t="s">
        <v>256</v>
      </c>
      <c r="D62" s="19"/>
      <c r="E62" s="19"/>
      <c r="F62" s="19"/>
      <c r="G62" s="19"/>
      <c r="H62" s="130"/>
      <c r="I62" s="92"/>
      <c r="J62" s="114"/>
    </row>
    <row r="63" spans="1:10" x14ac:dyDescent="0.2">
      <c r="A63" s="119"/>
      <c r="B63" s="12"/>
      <c r="C63" s="12"/>
      <c r="D63" s="23" t="s">
        <v>164</v>
      </c>
      <c r="E63" s="29" t="s">
        <v>57</v>
      </c>
      <c r="F63" s="120">
        <f>F64+F65</f>
        <v>77385</v>
      </c>
      <c r="G63" s="120">
        <f>G64+G65</f>
        <v>75144</v>
      </c>
      <c r="H63" s="121">
        <f>H64+H65</f>
        <v>76326</v>
      </c>
      <c r="I63" s="77"/>
      <c r="J63" s="114"/>
    </row>
    <row r="64" spans="1:10" x14ac:dyDescent="0.2">
      <c r="A64" s="119"/>
      <c r="B64" s="12"/>
      <c r="C64" s="12"/>
      <c r="D64" s="23" t="s">
        <v>4</v>
      </c>
      <c r="E64" s="29" t="s">
        <v>57</v>
      </c>
      <c r="F64" s="120">
        <v>10785</v>
      </c>
      <c r="G64" s="120">
        <v>10179</v>
      </c>
      <c r="H64" s="121">
        <v>9947</v>
      </c>
      <c r="I64" s="77"/>
      <c r="J64" s="114"/>
    </row>
    <row r="65" spans="1:10" x14ac:dyDescent="0.2">
      <c r="A65" s="119"/>
      <c r="B65" s="12"/>
      <c r="C65" s="12"/>
      <c r="D65" s="23" t="s">
        <v>3</v>
      </c>
      <c r="E65" s="29" t="s">
        <v>57</v>
      </c>
      <c r="F65" s="120">
        <v>66600</v>
      </c>
      <c r="G65" s="120">
        <v>64965</v>
      </c>
      <c r="H65" s="121">
        <v>66379</v>
      </c>
      <c r="I65" s="77"/>
      <c r="J65" s="114"/>
    </row>
    <row r="66" spans="1:10" x14ac:dyDescent="0.2">
      <c r="A66" s="119"/>
      <c r="C66" s="131" t="s">
        <v>257</v>
      </c>
      <c r="D66" s="19"/>
      <c r="E66" s="19"/>
      <c r="F66" s="19"/>
      <c r="G66" s="19"/>
      <c r="H66" s="135"/>
      <c r="I66" s="92"/>
      <c r="J66" s="114"/>
    </row>
    <row r="67" spans="1:10" x14ac:dyDescent="0.2">
      <c r="A67" s="119"/>
      <c r="B67" s="12"/>
      <c r="C67" s="12"/>
      <c r="D67" s="23" t="s">
        <v>164</v>
      </c>
      <c r="E67" s="29" t="s">
        <v>57</v>
      </c>
      <c r="F67" s="120">
        <f>F68+F69</f>
        <v>11171</v>
      </c>
      <c r="G67" s="120">
        <f>G68+G69</f>
        <v>11739</v>
      </c>
      <c r="H67" s="121">
        <f>H68+H69</f>
        <v>9400</v>
      </c>
      <c r="I67" s="77"/>
      <c r="J67" s="114"/>
    </row>
    <row r="68" spans="1:10" x14ac:dyDescent="0.2">
      <c r="A68" s="119"/>
      <c r="B68" s="12"/>
      <c r="C68" s="12"/>
      <c r="D68" s="23" t="s">
        <v>4</v>
      </c>
      <c r="E68" s="29" t="s">
        <v>57</v>
      </c>
      <c r="F68" s="120">
        <v>6741</v>
      </c>
      <c r="G68" s="120">
        <v>7057</v>
      </c>
      <c r="H68" s="121">
        <v>5287</v>
      </c>
      <c r="I68" s="77"/>
      <c r="J68" s="114"/>
    </row>
    <row r="69" spans="1:10" x14ac:dyDescent="0.2">
      <c r="A69" s="119"/>
      <c r="B69" s="12"/>
      <c r="C69" s="12"/>
      <c r="D69" s="23" t="s">
        <v>3</v>
      </c>
      <c r="E69" s="29" t="s">
        <v>57</v>
      </c>
      <c r="F69" s="120">
        <v>4430</v>
      </c>
      <c r="G69" s="120">
        <v>4682</v>
      </c>
      <c r="H69" s="121">
        <v>4113</v>
      </c>
      <c r="I69" s="77"/>
      <c r="J69" s="114"/>
    </row>
    <row r="70" spans="1:10" x14ac:dyDescent="0.2">
      <c r="A70" s="122"/>
      <c r="B70" s="13"/>
      <c r="C70" s="15"/>
      <c r="D70" s="19"/>
      <c r="E70" s="19"/>
      <c r="F70" s="123"/>
      <c r="G70" s="123"/>
      <c r="H70" s="124"/>
      <c r="I70" s="92"/>
      <c r="J70" s="114"/>
    </row>
    <row r="71" spans="1:10" x14ac:dyDescent="0.2">
      <c r="A71" s="125"/>
      <c r="B71" s="6" t="s">
        <v>194</v>
      </c>
      <c r="C71" s="126"/>
      <c r="D71" s="127"/>
      <c r="E71" s="128"/>
      <c r="F71" s="128"/>
      <c r="G71" s="128"/>
      <c r="H71" s="128"/>
      <c r="I71" s="22"/>
      <c r="J71" s="114"/>
    </row>
    <row r="72" spans="1:10" x14ac:dyDescent="0.2">
      <c r="A72" s="119"/>
      <c r="C72" s="131" t="s">
        <v>259</v>
      </c>
      <c r="D72" s="19"/>
      <c r="E72" s="19"/>
      <c r="F72" s="19"/>
      <c r="G72" s="19"/>
      <c r="H72" s="130"/>
      <c r="I72" s="92"/>
      <c r="J72" s="114"/>
    </row>
    <row r="73" spans="1:10" ht="25.5" x14ac:dyDescent="0.2">
      <c r="A73" s="119"/>
      <c r="B73" s="12"/>
      <c r="C73" s="12"/>
      <c r="D73" s="23" t="s">
        <v>207</v>
      </c>
      <c r="E73" s="23" t="s">
        <v>57</v>
      </c>
      <c r="F73" s="121">
        <v>4826</v>
      </c>
      <c r="G73" s="121">
        <v>4917</v>
      </c>
      <c r="H73" s="121">
        <v>5094</v>
      </c>
      <c r="I73" s="77"/>
      <c r="J73" s="114"/>
    </row>
    <row r="74" spans="1:10" x14ac:dyDescent="0.2">
      <c r="A74" s="119"/>
      <c r="B74" s="12"/>
      <c r="C74" s="12"/>
      <c r="D74" s="23" t="s">
        <v>260</v>
      </c>
      <c r="E74" s="23" t="s">
        <v>57</v>
      </c>
      <c r="F74" s="121">
        <v>1060</v>
      </c>
      <c r="G74" s="136">
        <v>1160</v>
      </c>
      <c r="H74" s="137">
        <v>954</v>
      </c>
      <c r="I74" s="77"/>
      <c r="J74" s="114"/>
    </row>
    <row r="75" spans="1:10" x14ac:dyDescent="0.2">
      <c r="A75" s="119"/>
      <c r="B75" s="12"/>
      <c r="C75" s="12"/>
      <c r="D75" s="23" t="s">
        <v>261</v>
      </c>
      <c r="E75" s="23" t="s">
        <v>57</v>
      </c>
      <c r="F75" s="121">
        <v>3766</v>
      </c>
      <c r="G75" s="136">
        <v>3757</v>
      </c>
      <c r="H75" s="136">
        <v>4140</v>
      </c>
      <c r="I75" s="77"/>
      <c r="J75" s="114"/>
    </row>
    <row r="76" spans="1:10" x14ac:dyDescent="0.2">
      <c r="A76" s="119"/>
      <c r="B76" s="12"/>
      <c r="C76" s="12"/>
      <c r="D76" s="23" t="s">
        <v>301</v>
      </c>
      <c r="E76" s="23" t="s">
        <v>57</v>
      </c>
      <c r="F76" s="121">
        <v>1456</v>
      </c>
      <c r="G76" s="136">
        <v>1421</v>
      </c>
      <c r="H76" s="136">
        <v>1521</v>
      </c>
      <c r="I76" s="77"/>
      <c r="J76" s="114"/>
    </row>
    <row r="77" spans="1:10" x14ac:dyDescent="0.2">
      <c r="A77" s="119"/>
      <c r="B77" s="12"/>
      <c r="C77" s="12"/>
      <c r="D77" s="23" t="s">
        <v>302</v>
      </c>
      <c r="E77" s="23" t="s">
        <v>57</v>
      </c>
      <c r="F77" s="121">
        <v>2653</v>
      </c>
      <c r="G77" s="136">
        <v>2690</v>
      </c>
      <c r="H77" s="136">
        <v>2782</v>
      </c>
      <c r="I77" s="77"/>
      <c r="J77" s="114"/>
    </row>
    <row r="78" spans="1:10" x14ac:dyDescent="0.2">
      <c r="A78" s="119"/>
      <c r="B78" s="12"/>
      <c r="C78" s="12"/>
      <c r="D78" s="23" t="s">
        <v>303</v>
      </c>
      <c r="E78" s="23" t="s">
        <v>57</v>
      </c>
      <c r="F78" s="121">
        <v>717</v>
      </c>
      <c r="G78" s="137">
        <v>806</v>
      </c>
      <c r="H78" s="137">
        <v>791</v>
      </c>
      <c r="I78" s="77"/>
      <c r="J78" s="114"/>
    </row>
    <row r="79" spans="1:10" x14ac:dyDescent="0.2">
      <c r="A79" s="119"/>
      <c r="B79" s="12"/>
      <c r="C79" s="12"/>
      <c r="D79" s="23" t="s">
        <v>262</v>
      </c>
      <c r="E79" s="23" t="s">
        <v>306</v>
      </c>
      <c r="F79" s="121">
        <v>640</v>
      </c>
      <c r="G79" s="133">
        <v>602</v>
      </c>
      <c r="H79" s="133">
        <v>669</v>
      </c>
      <c r="I79" s="77"/>
      <c r="J79" s="114"/>
    </row>
    <row r="80" spans="1:10" x14ac:dyDescent="0.2">
      <c r="A80" s="119"/>
      <c r="C80" s="131" t="s">
        <v>263</v>
      </c>
      <c r="D80" s="19"/>
      <c r="E80" s="19"/>
      <c r="F80" s="19"/>
      <c r="G80" s="19"/>
      <c r="H80" s="130"/>
      <c r="I80" s="92"/>
      <c r="J80" s="114"/>
    </row>
    <row r="81" spans="1:10" ht="25.5" x14ac:dyDescent="0.2">
      <c r="A81" s="119"/>
      <c r="B81" s="12"/>
      <c r="C81" s="12"/>
      <c r="D81" s="23" t="s">
        <v>206</v>
      </c>
      <c r="E81" s="29" t="s">
        <v>57</v>
      </c>
      <c r="F81" s="121">
        <v>6163</v>
      </c>
      <c r="G81" s="121">
        <v>5862</v>
      </c>
      <c r="H81" s="121">
        <v>5868</v>
      </c>
      <c r="I81" s="77"/>
      <c r="J81" s="114"/>
    </row>
    <row r="82" spans="1:10" x14ac:dyDescent="0.2">
      <c r="A82" s="119"/>
      <c r="B82" s="12"/>
      <c r="C82" s="12"/>
      <c r="D82" s="23" t="s">
        <v>7</v>
      </c>
      <c r="E82" s="29" t="s">
        <v>19</v>
      </c>
      <c r="F82" s="97">
        <f>(F81/F49)*100</f>
        <v>7.9541054696574687</v>
      </c>
      <c r="G82" s="97">
        <f>(G81/G49)*100</f>
        <v>7.7740202904316682</v>
      </c>
      <c r="H82" s="97">
        <f>(H81/H49)*100</f>
        <v>7.9010084961424019</v>
      </c>
      <c r="I82" s="77"/>
      <c r="J82" s="114"/>
    </row>
    <row r="83" spans="1:10" x14ac:dyDescent="0.2">
      <c r="A83" s="119"/>
      <c r="B83" s="12"/>
      <c r="C83" s="12"/>
      <c r="D83" s="23" t="s">
        <v>264</v>
      </c>
      <c r="E83" s="29" t="s">
        <v>19</v>
      </c>
      <c r="F83" s="97">
        <v>1.7</v>
      </c>
      <c r="G83" s="134" t="s">
        <v>348</v>
      </c>
      <c r="H83" s="134" t="s">
        <v>348</v>
      </c>
      <c r="I83" s="77"/>
      <c r="J83" s="114"/>
    </row>
    <row r="84" spans="1:10" ht="26.25" thickBot="1" x14ac:dyDescent="0.25">
      <c r="A84" s="138"/>
      <c r="B84" s="17"/>
      <c r="C84" s="17"/>
      <c r="D84" s="25" t="s">
        <v>265</v>
      </c>
      <c r="E84" s="26" t="s">
        <v>19</v>
      </c>
      <c r="F84" s="139">
        <v>4.3</v>
      </c>
      <c r="G84" s="140" t="s">
        <v>348</v>
      </c>
      <c r="H84" s="140" t="s">
        <v>348</v>
      </c>
      <c r="I84" s="91"/>
      <c r="J84" s="114"/>
    </row>
    <row r="85" spans="1:10" x14ac:dyDescent="0.2">
      <c r="A85" s="18"/>
      <c r="B85" s="18"/>
      <c r="C85" s="18"/>
      <c r="D85" s="148"/>
      <c r="E85" s="18"/>
      <c r="F85" s="18"/>
      <c r="G85" s="18"/>
      <c r="H85" s="18"/>
      <c r="I85" s="90"/>
      <c r="J85" s="114"/>
    </row>
    <row r="86" spans="1:10" ht="15.75" thickBot="1" x14ac:dyDescent="0.25">
      <c r="A86" s="142"/>
      <c r="B86" s="142"/>
      <c r="C86" s="142"/>
      <c r="D86" s="143"/>
      <c r="E86" s="144"/>
      <c r="F86" s="144"/>
      <c r="G86" s="142"/>
      <c r="H86" s="142"/>
      <c r="I86" s="190"/>
      <c r="J86" s="114"/>
    </row>
    <row r="87" spans="1:10" ht="13.5" thickBot="1" x14ac:dyDescent="0.25">
      <c r="A87" s="145" t="s">
        <v>210</v>
      </c>
      <c r="B87" s="9"/>
      <c r="C87" s="9"/>
      <c r="D87" s="24"/>
      <c r="E87" s="113" t="s">
        <v>2</v>
      </c>
      <c r="F87" s="113">
        <v>2025</v>
      </c>
      <c r="G87" s="113">
        <v>2024</v>
      </c>
      <c r="H87" s="113">
        <v>2023</v>
      </c>
      <c r="I87" s="87" t="s">
        <v>0</v>
      </c>
    </row>
    <row r="88" spans="1:10" x14ac:dyDescent="0.2">
      <c r="A88" s="115"/>
      <c r="B88" s="10" t="s">
        <v>208</v>
      </c>
      <c r="C88" s="116"/>
      <c r="D88" s="117"/>
      <c r="E88" s="118"/>
      <c r="F88" s="118"/>
      <c r="G88" s="118"/>
      <c r="H88" s="118"/>
      <c r="I88" s="30"/>
      <c r="J88" s="114"/>
    </row>
    <row r="89" spans="1:10" ht="25.5" x14ac:dyDescent="0.2">
      <c r="A89" s="119"/>
      <c r="B89" s="12"/>
      <c r="C89" s="12"/>
      <c r="D89" s="23" t="s">
        <v>209</v>
      </c>
      <c r="E89" s="29" t="s">
        <v>19</v>
      </c>
      <c r="F89" s="29">
        <v>96</v>
      </c>
      <c r="G89" s="120">
        <v>95</v>
      </c>
      <c r="H89" s="121">
        <v>94</v>
      </c>
      <c r="I89" s="77"/>
      <c r="J89" s="114"/>
    </row>
    <row r="90" spans="1:10" x14ac:dyDescent="0.2">
      <c r="A90" s="122"/>
      <c r="B90" s="13"/>
      <c r="C90" s="15"/>
      <c r="D90" s="146"/>
      <c r="E90" s="146"/>
      <c r="F90" s="147"/>
      <c r="G90" s="147"/>
      <c r="H90" s="124"/>
      <c r="I90" s="32"/>
      <c r="J90" s="114"/>
    </row>
    <row r="91" spans="1:10" ht="24.75" customHeight="1" x14ac:dyDescent="0.2">
      <c r="A91" s="125"/>
      <c r="B91" s="284" t="s">
        <v>281</v>
      </c>
      <c r="C91" s="285"/>
      <c r="D91" s="286"/>
      <c r="E91" s="283" t="s">
        <v>365</v>
      </c>
      <c r="F91" s="282"/>
      <c r="G91" s="281" t="s">
        <v>83</v>
      </c>
      <c r="H91" s="282"/>
      <c r="I91" s="274" t="s">
        <v>364</v>
      </c>
      <c r="J91" s="114"/>
    </row>
    <row r="92" spans="1:10" ht="63" customHeight="1" x14ac:dyDescent="0.2">
      <c r="A92" s="122"/>
      <c r="B92" s="287"/>
      <c r="C92" s="288"/>
      <c r="D92" s="289"/>
      <c r="E92" s="277" t="s">
        <v>211</v>
      </c>
      <c r="F92" s="278"/>
      <c r="G92" s="277" t="s">
        <v>212</v>
      </c>
      <c r="H92" s="278"/>
      <c r="I92" s="275"/>
      <c r="J92" s="114"/>
    </row>
    <row r="93" spans="1:10" x14ac:dyDescent="0.2">
      <c r="A93" s="119"/>
      <c r="B93" s="12"/>
      <c r="C93" s="12"/>
      <c r="D93" s="23" t="s">
        <v>78</v>
      </c>
      <c r="E93" s="280"/>
      <c r="F93" s="280"/>
      <c r="G93" s="279"/>
      <c r="H93" s="279"/>
      <c r="I93" s="275"/>
      <c r="J93" s="114"/>
    </row>
    <row r="94" spans="1:10" x14ac:dyDescent="0.2">
      <c r="A94" s="119"/>
      <c r="B94" s="12"/>
      <c r="C94" s="12"/>
      <c r="D94" s="23" t="s">
        <v>79</v>
      </c>
      <c r="E94" s="280"/>
      <c r="F94" s="280"/>
      <c r="G94" s="279"/>
      <c r="H94" s="279"/>
      <c r="I94" s="275"/>
      <c r="J94" s="114"/>
    </row>
    <row r="95" spans="1:10" x14ac:dyDescent="0.2">
      <c r="A95" s="119"/>
      <c r="B95" s="12"/>
      <c r="C95" s="12"/>
      <c r="D95" s="23" t="s">
        <v>80</v>
      </c>
      <c r="E95" s="280"/>
      <c r="F95" s="280"/>
      <c r="G95" s="279"/>
      <c r="H95" s="279"/>
      <c r="I95" s="275"/>
      <c r="J95" s="114"/>
    </row>
    <row r="96" spans="1:10" x14ac:dyDescent="0.2">
      <c r="A96" s="119"/>
      <c r="B96" s="12"/>
      <c r="C96" s="12"/>
      <c r="D96" s="23" t="s">
        <v>81</v>
      </c>
      <c r="E96" s="280"/>
      <c r="F96" s="280"/>
      <c r="G96" s="279"/>
      <c r="H96" s="279"/>
      <c r="I96" s="275"/>
      <c r="J96" s="114"/>
    </row>
    <row r="97" spans="1:10" ht="13.5" thickBot="1" x14ac:dyDescent="0.25">
      <c r="A97" s="138"/>
      <c r="B97" s="17"/>
      <c r="C97" s="17"/>
      <c r="D97" s="25" t="s">
        <v>82</v>
      </c>
      <c r="E97" s="273" t="s">
        <v>154</v>
      </c>
      <c r="F97" s="273"/>
      <c r="G97" s="273" t="s">
        <v>154</v>
      </c>
      <c r="H97" s="273"/>
      <c r="I97" s="276"/>
      <c r="J97" s="114"/>
    </row>
    <row r="98" spans="1:10" x14ac:dyDescent="0.2">
      <c r="A98" s="18"/>
      <c r="B98" s="18"/>
      <c r="C98" s="18"/>
      <c r="D98" s="148"/>
      <c r="E98" s="18"/>
      <c r="F98" s="18"/>
      <c r="G98" s="18"/>
      <c r="H98" s="18"/>
      <c r="I98" s="90"/>
    </row>
    <row r="99" spans="1:10" ht="15.75" thickBot="1" x14ac:dyDescent="0.25">
      <c r="A99" s="142"/>
      <c r="B99" s="142"/>
      <c r="C99" s="142"/>
      <c r="D99" s="143"/>
      <c r="E99" s="144"/>
      <c r="F99" s="144"/>
      <c r="G99" s="142"/>
      <c r="H99" s="142"/>
      <c r="I99" s="190"/>
    </row>
    <row r="100" spans="1:10" ht="13.5" thickBot="1" x14ac:dyDescent="0.25">
      <c r="A100" s="145" t="s">
        <v>165</v>
      </c>
      <c r="B100" s="9"/>
      <c r="C100" s="9"/>
      <c r="D100" s="24"/>
      <c r="E100" s="113" t="s">
        <v>2</v>
      </c>
      <c r="F100" s="113">
        <v>2025</v>
      </c>
      <c r="G100" s="113">
        <v>2024</v>
      </c>
      <c r="H100" s="113">
        <v>2023</v>
      </c>
      <c r="I100" s="87" t="s">
        <v>0</v>
      </c>
    </row>
    <row r="101" spans="1:10" ht="38.25" x14ac:dyDescent="0.2">
      <c r="A101" s="115"/>
      <c r="B101" s="10" t="s">
        <v>352</v>
      </c>
      <c r="C101" s="116"/>
      <c r="D101" s="117"/>
      <c r="E101" s="118"/>
      <c r="F101" s="118"/>
      <c r="G101" s="118"/>
      <c r="H101" s="118"/>
      <c r="I101" s="30" t="s">
        <v>250</v>
      </c>
      <c r="J101" s="114"/>
    </row>
    <row r="102" spans="1:10" x14ac:dyDescent="0.2">
      <c r="A102" s="125"/>
      <c r="B102" s="12"/>
      <c r="C102" s="12"/>
      <c r="D102" s="272" t="s">
        <v>84</v>
      </c>
      <c r="E102" s="29" t="s">
        <v>57</v>
      </c>
      <c r="F102" s="120">
        <v>17526</v>
      </c>
      <c r="G102" s="120">
        <f>G18</f>
        <v>17236</v>
      </c>
      <c r="H102" s="121">
        <f>H18</f>
        <v>15234</v>
      </c>
      <c r="I102" s="77"/>
      <c r="J102" s="114"/>
    </row>
    <row r="103" spans="1:10" x14ac:dyDescent="0.2">
      <c r="A103" s="125"/>
      <c r="B103" s="12"/>
      <c r="C103" s="12"/>
      <c r="D103" s="272"/>
      <c r="E103" s="29" t="s">
        <v>19</v>
      </c>
      <c r="F103" s="97">
        <f>(F102/F14)*100</f>
        <v>19.790866796151587</v>
      </c>
      <c r="G103" s="97">
        <f t="shared" ref="G103:H103" si="0">(G102/G14)*100</f>
        <v>19.838173175419819</v>
      </c>
      <c r="H103" s="97">
        <f t="shared" si="0"/>
        <v>17.770571355248116</v>
      </c>
      <c r="I103" s="77"/>
      <c r="J103" s="149"/>
    </row>
    <row r="104" spans="1:10" ht="25.5" x14ac:dyDescent="0.2">
      <c r="A104" s="125"/>
      <c r="B104" s="12"/>
      <c r="C104" s="12"/>
      <c r="D104" s="272" t="s">
        <v>134</v>
      </c>
      <c r="E104" s="29" t="s">
        <v>57</v>
      </c>
      <c r="F104" s="120">
        <v>173.00000000000003</v>
      </c>
      <c r="G104" s="120">
        <v>150</v>
      </c>
      <c r="H104" s="121">
        <v>134</v>
      </c>
      <c r="I104" s="77" t="s">
        <v>323</v>
      </c>
      <c r="J104" s="114"/>
    </row>
    <row r="105" spans="1:10" x14ac:dyDescent="0.2">
      <c r="A105" s="125"/>
      <c r="B105" s="12"/>
      <c r="C105" s="12"/>
      <c r="D105" s="272"/>
      <c r="E105" s="29" t="s">
        <v>19</v>
      </c>
      <c r="F105" s="97">
        <f>F104/(F104+F115)*100</f>
        <v>11.784741144414177</v>
      </c>
      <c r="G105" s="97">
        <f t="shared" ref="G105:H105" si="1">G104/(G104+G115)*100</f>
        <v>10.714285714285714</v>
      </c>
      <c r="H105" s="97">
        <f t="shared" si="1"/>
        <v>9.9185788304959299</v>
      </c>
      <c r="I105" s="77"/>
      <c r="J105" s="150"/>
    </row>
    <row r="106" spans="1:10" x14ac:dyDescent="0.2">
      <c r="A106" s="125"/>
      <c r="B106" s="12"/>
      <c r="C106" s="12"/>
      <c r="D106" s="272" t="s">
        <v>136</v>
      </c>
      <c r="E106" s="29" t="s">
        <v>57</v>
      </c>
      <c r="F106" s="120">
        <v>4</v>
      </c>
      <c r="G106" s="120">
        <v>4</v>
      </c>
      <c r="H106" s="132">
        <v>3</v>
      </c>
      <c r="I106" s="77" t="s">
        <v>138</v>
      </c>
      <c r="J106" s="114"/>
    </row>
    <row r="107" spans="1:10" x14ac:dyDescent="0.2">
      <c r="A107" s="119"/>
      <c r="B107" s="12"/>
      <c r="C107" s="12"/>
      <c r="D107" s="272"/>
      <c r="E107" s="29" t="s">
        <v>19</v>
      </c>
      <c r="F107" s="97">
        <f>F106/(F106+F117)*100</f>
        <v>36.363636363636367</v>
      </c>
      <c r="G107" s="97">
        <f t="shared" ref="G107:H107" si="2">G106/(G106+G117)*100</f>
        <v>44.444444444444443</v>
      </c>
      <c r="H107" s="97">
        <f t="shared" si="2"/>
        <v>33.333333333333329</v>
      </c>
      <c r="I107" s="77"/>
      <c r="J107" s="114"/>
    </row>
    <row r="108" spans="1:10" x14ac:dyDescent="0.2">
      <c r="A108" s="119"/>
      <c r="B108" s="12"/>
      <c r="C108" s="12"/>
      <c r="D108" s="272" t="s">
        <v>85</v>
      </c>
      <c r="E108" s="29" t="s">
        <v>57</v>
      </c>
      <c r="F108" s="120">
        <v>0</v>
      </c>
      <c r="G108" s="120">
        <v>0</v>
      </c>
      <c r="H108" s="132">
        <v>0</v>
      </c>
      <c r="I108" s="77"/>
      <c r="J108" s="114"/>
    </row>
    <row r="109" spans="1:10" x14ac:dyDescent="0.2">
      <c r="A109" s="119"/>
      <c r="B109" s="12"/>
      <c r="C109" s="12"/>
      <c r="D109" s="272"/>
      <c r="E109" s="29" t="s">
        <v>19</v>
      </c>
      <c r="F109" s="97">
        <f>F108/(F108+F119)*100</f>
        <v>0</v>
      </c>
      <c r="G109" s="97">
        <f t="shared" ref="G109:H109" si="3">G108/(G108+G119)*100</f>
        <v>0</v>
      </c>
      <c r="H109" s="97">
        <f t="shared" si="3"/>
        <v>0</v>
      </c>
      <c r="I109" s="77"/>
      <c r="J109" s="114"/>
    </row>
    <row r="110" spans="1:10" x14ac:dyDescent="0.2">
      <c r="A110" s="119"/>
      <c r="B110" s="12"/>
      <c r="C110" s="12"/>
      <c r="D110" s="96" t="s">
        <v>266</v>
      </c>
      <c r="E110" s="29" t="s">
        <v>19</v>
      </c>
      <c r="F110" s="97">
        <v>18.100000000000001</v>
      </c>
      <c r="G110" s="134" t="s">
        <v>348</v>
      </c>
      <c r="H110" s="134" t="s">
        <v>348</v>
      </c>
      <c r="I110" s="77"/>
      <c r="J110" s="114"/>
    </row>
    <row r="111" spans="1:10" ht="25.5" x14ac:dyDescent="0.2">
      <c r="A111" s="119"/>
      <c r="B111" s="12"/>
      <c r="C111" s="12"/>
      <c r="D111" s="96" t="s">
        <v>267</v>
      </c>
      <c r="E111" s="29" t="s">
        <v>19</v>
      </c>
      <c r="F111" s="97">
        <v>15.6</v>
      </c>
      <c r="G111" s="134" t="s">
        <v>348</v>
      </c>
      <c r="H111" s="134" t="s">
        <v>348</v>
      </c>
      <c r="I111" s="77"/>
      <c r="J111" s="114"/>
    </row>
    <row r="112" spans="1:10" x14ac:dyDescent="0.2">
      <c r="A112" s="119"/>
      <c r="B112" s="12"/>
      <c r="C112" s="12"/>
      <c r="D112" s="96" t="s">
        <v>268</v>
      </c>
      <c r="E112" s="29" t="s">
        <v>19</v>
      </c>
      <c r="F112" s="97">
        <v>15</v>
      </c>
      <c r="G112" s="134" t="s">
        <v>348</v>
      </c>
      <c r="H112" s="134" t="s">
        <v>348</v>
      </c>
      <c r="I112" s="77"/>
      <c r="J112" s="114"/>
    </row>
    <row r="113" spans="1:10" x14ac:dyDescent="0.2">
      <c r="A113" s="119"/>
      <c r="B113" s="12"/>
      <c r="C113" s="12"/>
      <c r="D113" s="272" t="s">
        <v>86</v>
      </c>
      <c r="E113" s="29" t="s">
        <v>57</v>
      </c>
      <c r="F113" s="120">
        <v>71030</v>
      </c>
      <c r="G113" s="120">
        <f>G17</f>
        <v>69647</v>
      </c>
      <c r="H113" s="121">
        <f>H17</f>
        <v>70492</v>
      </c>
      <c r="I113" s="77"/>
      <c r="J113" s="114"/>
    </row>
    <row r="114" spans="1:10" x14ac:dyDescent="0.2">
      <c r="A114" s="119"/>
      <c r="B114" s="12"/>
      <c r="C114" s="12"/>
      <c r="D114" s="272"/>
      <c r="E114" s="29" t="s">
        <v>19</v>
      </c>
      <c r="F114" s="97">
        <f>F113/(F102+F113)*100</f>
        <v>80.20913320384841</v>
      </c>
      <c r="G114" s="97">
        <f t="shared" ref="G114:H114" si="4">G113/(G102+G113)*100</f>
        <v>80.161826824580189</v>
      </c>
      <c r="H114" s="97">
        <f t="shared" si="4"/>
        <v>82.229428644751877</v>
      </c>
      <c r="I114" s="77"/>
      <c r="J114" s="114"/>
    </row>
    <row r="115" spans="1:10" ht="25.5" x14ac:dyDescent="0.2">
      <c r="A115" s="119"/>
      <c r="B115" s="12"/>
      <c r="C115" s="12"/>
      <c r="D115" s="272" t="s">
        <v>135</v>
      </c>
      <c r="E115" s="29" t="s">
        <v>57</v>
      </c>
      <c r="F115" s="120">
        <v>1294.9999999999991</v>
      </c>
      <c r="G115" s="120">
        <v>1250</v>
      </c>
      <c r="H115" s="121">
        <v>1217</v>
      </c>
      <c r="I115" s="77" t="s">
        <v>346</v>
      </c>
      <c r="J115" s="151"/>
    </row>
    <row r="116" spans="1:10" x14ac:dyDescent="0.2">
      <c r="A116" s="119"/>
      <c r="B116" s="12"/>
      <c r="C116" s="12"/>
      <c r="D116" s="272"/>
      <c r="E116" s="29" t="s">
        <v>19</v>
      </c>
      <c r="F116" s="97">
        <f>F115/(F104+F115)*100</f>
        <v>88.215258855585816</v>
      </c>
      <c r="G116" s="97">
        <f t="shared" ref="G116:H116" si="5">G115/(G104+G115)*100</f>
        <v>89.285714285714292</v>
      </c>
      <c r="H116" s="97">
        <f t="shared" si="5"/>
        <v>90.081421169504068</v>
      </c>
      <c r="I116" s="77"/>
      <c r="J116" s="114"/>
    </row>
    <row r="117" spans="1:10" x14ac:dyDescent="0.2">
      <c r="A117" s="119"/>
      <c r="B117" s="12"/>
      <c r="C117" s="12"/>
      <c r="D117" s="272" t="s">
        <v>137</v>
      </c>
      <c r="E117" s="29" t="s">
        <v>57</v>
      </c>
      <c r="F117" s="120">
        <v>7</v>
      </c>
      <c r="G117" s="120">
        <v>5</v>
      </c>
      <c r="H117" s="132">
        <v>6</v>
      </c>
      <c r="I117" s="77" t="s">
        <v>138</v>
      </c>
      <c r="J117" s="114"/>
    </row>
    <row r="118" spans="1:10" x14ac:dyDescent="0.2">
      <c r="A118" s="119"/>
      <c r="B118" s="12"/>
      <c r="C118" s="12"/>
      <c r="D118" s="272"/>
      <c r="E118" s="29" t="s">
        <v>19</v>
      </c>
      <c r="F118" s="97">
        <f>(F117/(F106+F117))*100</f>
        <v>63.636363636363633</v>
      </c>
      <c r="G118" s="97">
        <f t="shared" ref="G118:H118" si="6">(G117/(G106+G117))*100</f>
        <v>55.555555555555557</v>
      </c>
      <c r="H118" s="97">
        <f t="shared" si="6"/>
        <v>66.666666666666657</v>
      </c>
      <c r="I118" s="77"/>
      <c r="J118" s="114"/>
    </row>
    <row r="119" spans="1:10" x14ac:dyDescent="0.2">
      <c r="A119" s="119"/>
      <c r="B119" s="12"/>
      <c r="C119" s="12"/>
      <c r="D119" s="269" t="s">
        <v>87</v>
      </c>
      <c r="E119" s="29" t="s">
        <v>57</v>
      </c>
      <c r="F119" s="120">
        <v>5</v>
      </c>
      <c r="G119" s="120">
        <v>5</v>
      </c>
      <c r="H119" s="132">
        <v>5</v>
      </c>
      <c r="I119" s="77"/>
      <c r="J119" s="114"/>
    </row>
    <row r="120" spans="1:10" x14ac:dyDescent="0.2">
      <c r="A120" s="119"/>
      <c r="B120" s="12"/>
      <c r="C120" s="12"/>
      <c r="D120" s="269"/>
      <c r="E120" s="29" t="s">
        <v>19</v>
      </c>
      <c r="F120" s="152">
        <f>F119/(F108+F119)*100</f>
        <v>100</v>
      </c>
      <c r="G120" s="152">
        <f t="shared" ref="G120:H120" si="7">G119/(G108+G119)*100</f>
        <v>100</v>
      </c>
      <c r="H120" s="152">
        <f t="shared" si="7"/>
        <v>100</v>
      </c>
      <c r="I120" s="77"/>
      <c r="J120" s="114"/>
    </row>
    <row r="121" spans="1:10" x14ac:dyDescent="0.2">
      <c r="A121" s="122"/>
      <c r="B121" s="13"/>
      <c r="C121" s="15"/>
      <c r="D121" s="19"/>
      <c r="E121" s="19"/>
      <c r="F121" s="123"/>
      <c r="G121" s="123"/>
      <c r="H121" s="124"/>
      <c r="I121" s="92"/>
      <c r="J121" s="114"/>
    </row>
    <row r="122" spans="1:10" x14ac:dyDescent="0.2">
      <c r="A122" s="125"/>
      <c r="B122" s="6" t="s">
        <v>88</v>
      </c>
      <c r="C122" s="126"/>
      <c r="D122" s="127"/>
      <c r="E122" s="128"/>
      <c r="F122" s="128"/>
      <c r="G122" s="128"/>
      <c r="H122" s="128"/>
      <c r="I122" s="22"/>
      <c r="J122" s="114"/>
    </row>
    <row r="123" spans="1:10" x14ac:dyDescent="0.2">
      <c r="A123" s="119"/>
      <c r="B123" s="12"/>
      <c r="C123" s="12"/>
      <c r="D123" s="272" t="s">
        <v>8</v>
      </c>
      <c r="E123" s="29" t="s">
        <v>57</v>
      </c>
      <c r="F123" s="153">
        <v>15516</v>
      </c>
      <c r="G123" s="120">
        <v>15359</v>
      </c>
      <c r="H123" s="120">
        <v>15308</v>
      </c>
      <c r="I123" s="65"/>
      <c r="J123" s="114"/>
    </row>
    <row r="124" spans="1:10" x14ac:dyDescent="0.2">
      <c r="A124" s="119"/>
      <c r="B124" s="12"/>
      <c r="C124" s="12"/>
      <c r="D124" s="272"/>
      <c r="E124" s="29" t="s">
        <v>19</v>
      </c>
      <c r="F124" s="154">
        <f>(F123/(F123+F125+F127))*100</f>
        <v>17.521116581598083</v>
      </c>
      <c r="G124" s="154">
        <f t="shared" ref="G124:H124" si="8">(G123/(G123+G125+G127))*100</f>
        <v>17.677796577005857</v>
      </c>
      <c r="H124" s="155">
        <f t="shared" si="8"/>
        <v>17.856892891304852</v>
      </c>
      <c r="I124" s="65"/>
      <c r="J124" s="114"/>
    </row>
    <row r="125" spans="1:10" x14ac:dyDescent="0.2">
      <c r="A125" s="119"/>
      <c r="B125" s="12"/>
      <c r="C125" s="12"/>
      <c r="D125" s="272" t="s">
        <v>9</v>
      </c>
      <c r="E125" s="29" t="s">
        <v>57</v>
      </c>
      <c r="F125" s="153">
        <v>45536</v>
      </c>
      <c r="G125" s="120">
        <v>44519</v>
      </c>
      <c r="H125" s="120">
        <v>44359</v>
      </c>
      <c r="I125" s="65"/>
      <c r="J125" s="114"/>
    </row>
    <row r="126" spans="1:10" x14ac:dyDescent="0.2">
      <c r="A126" s="119"/>
      <c r="B126" s="12"/>
      <c r="C126" s="12"/>
      <c r="D126" s="272"/>
      <c r="E126" s="29" t="s">
        <v>19</v>
      </c>
      <c r="F126" s="156">
        <f>(F125/(F123+F125+F127))*100</f>
        <v>51.420570034780255</v>
      </c>
      <c r="G126" s="156">
        <f t="shared" ref="G126:H126" si="9">(G125/(G123+G125+G127))*100</f>
        <v>51.240173566750691</v>
      </c>
      <c r="H126" s="157">
        <f t="shared" si="9"/>
        <v>51.745094837038941</v>
      </c>
      <c r="I126" s="65"/>
      <c r="J126" s="114"/>
    </row>
    <row r="127" spans="1:10" x14ac:dyDescent="0.2">
      <c r="A127" s="119"/>
      <c r="B127" s="12"/>
      <c r="C127" s="12"/>
      <c r="D127" s="272" t="s">
        <v>224</v>
      </c>
      <c r="E127" s="29" t="s">
        <v>57</v>
      </c>
      <c r="F127" s="153">
        <v>27504</v>
      </c>
      <c r="G127" s="120">
        <v>27005</v>
      </c>
      <c r="H127" s="120">
        <v>26059</v>
      </c>
      <c r="I127" s="65"/>
      <c r="J127" s="114"/>
    </row>
    <row r="128" spans="1:10" ht="13.5" thickBot="1" x14ac:dyDescent="0.25">
      <c r="A128" s="138"/>
      <c r="B128" s="11"/>
      <c r="C128" s="11"/>
      <c r="D128" s="273"/>
      <c r="E128" s="26" t="s">
        <v>19</v>
      </c>
      <c r="F128" s="158">
        <f>(F127/(F123+F125+F127))*100</f>
        <v>31.058313383621659</v>
      </c>
      <c r="G128" s="158">
        <f t="shared" ref="G128:H128" si="10">(G127/(G123+G125+G127))*100</f>
        <v>31.082029856243455</v>
      </c>
      <c r="H128" s="159">
        <f t="shared" si="10"/>
        <v>30.398012271656206</v>
      </c>
      <c r="I128" s="91"/>
      <c r="J128" s="114"/>
    </row>
    <row r="129" spans="1:10" x14ac:dyDescent="0.2">
      <c r="A129" s="18"/>
      <c r="B129" s="18"/>
      <c r="C129" s="18"/>
      <c r="D129" s="18"/>
      <c r="E129" s="18"/>
      <c r="F129" s="18"/>
      <c r="G129" s="18"/>
      <c r="H129" s="160"/>
      <c r="I129" s="90"/>
    </row>
    <row r="130" spans="1:10" ht="13.5" thickBot="1" x14ac:dyDescent="0.25">
      <c r="A130" s="18"/>
      <c r="B130" s="18"/>
      <c r="C130" s="18"/>
      <c r="D130" s="18"/>
      <c r="E130" s="18"/>
      <c r="F130" s="18"/>
      <c r="G130" s="18"/>
      <c r="H130" s="160"/>
      <c r="I130" s="90"/>
    </row>
    <row r="131" spans="1:10" ht="13.5" thickBot="1" x14ac:dyDescent="0.25">
      <c r="A131" s="145" t="s">
        <v>269</v>
      </c>
      <c r="B131" s="9"/>
      <c r="C131" s="9"/>
      <c r="D131" s="24"/>
      <c r="E131" s="113" t="s">
        <v>2</v>
      </c>
      <c r="F131" s="113">
        <v>2025</v>
      </c>
      <c r="G131" s="113">
        <v>2024</v>
      </c>
      <c r="H131" s="113">
        <v>2023</v>
      </c>
      <c r="I131" s="87" t="s">
        <v>0</v>
      </c>
    </row>
    <row r="132" spans="1:10" x14ac:dyDescent="0.2">
      <c r="A132" s="161"/>
      <c r="B132" s="10" t="s">
        <v>273</v>
      </c>
      <c r="C132" s="116"/>
      <c r="D132" s="117"/>
      <c r="E132" s="118"/>
      <c r="F132" s="118"/>
      <c r="G132" s="118"/>
      <c r="H132" s="118"/>
      <c r="I132" s="30"/>
      <c r="J132" s="114"/>
    </row>
    <row r="133" spans="1:10" x14ac:dyDescent="0.2">
      <c r="A133" s="119"/>
      <c r="B133" s="12"/>
      <c r="C133" s="12"/>
      <c r="D133" s="96" t="s">
        <v>274</v>
      </c>
      <c r="E133" s="29" t="s">
        <v>92</v>
      </c>
      <c r="F133" s="162">
        <v>159</v>
      </c>
      <c r="G133" s="162">
        <v>160</v>
      </c>
      <c r="H133" s="162">
        <v>155</v>
      </c>
      <c r="I133" s="77"/>
      <c r="J133" s="114"/>
    </row>
    <row r="134" spans="1:10" x14ac:dyDescent="0.2">
      <c r="A134" s="119"/>
      <c r="B134" s="98"/>
      <c r="C134" s="98"/>
      <c r="D134" s="19"/>
      <c r="E134" s="163"/>
      <c r="F134" s="163"/>
      <c r="G134" s="164"/>
      <c r="H134" s="164"/>
      <c r="I134" s="92"/>
      <c r="J134" s="114"/>
    </row>
    <row r="135" spans="1:10" x14ac:dyDescent="0.2">
      <c r="A135" s="119"/>
      <c r="B135" s="6" t="s">
        <v>270</v>
      </c>
      <c r="C135" s="126"/>
      <c r="D135" s="127"/>
      <c r="E135" s="128"/>
      <c r="F135" s="128"/>
      <c r="G135" s="165"/>
      <c r="H135" s="165"/>
      <c r="I135" s="22"/>
      <c r="J135" s="114"/>
    </row>
    <row r="136" spans="1:10" x14ac:dyDescent="0.2">
      <c r="A136" s="119"/>
      <c r="B136" s="18"/>
      <c r="C136" s="12"/>
      <c r="D136" s="96" t="s">
        <v>5</v>
      </c>
      <c r="E136" s="29" t="s">
        <v>19</v>
      </c>
      <c r="F136" s="156">
        <v>36.1</v>
      </c>
      <c r="G136" s="166" t="s">
        <v>348</v>
      </c>
      <c r="H136" s="166" t="s">
        <v>348</v>
      </c>
      <c r="I136" s="77"/>
      <c r="J136" s="114"/>
    </row>
    <row r="137" spans="1:10" x14ac:dyDescent="0.2">
      <c r="A137" s="119"/>
      <c r="B137" s="18"/>
      <c r="C137" s="12"/>
      <c r="D137" s="96" t="s">
        <v>6</v>
      </c>
      <c r="E137" s="29" t="s">
        <v>19</v>
      </c>
      <c r="F137" s="156">
        <v>11.3</v>
      </c>
      <c r="G137" s="166" t="s">
        <v>348</v>
      </c>
      <c r="H137" s="166" t="s">
        <v>348</v>
      </c>
      <c r="I137" s="77"/>
      <c r="J137" s="114"/>
    </row>
    <row r="138" spans="1:10" x14ac:dyDescent="0.2">
      <c r="A138" s="119"/>
      <c r="B138" s="18"/>
      <c r="C138" s="12"/>
      <c r="D138" s="96" t="s">
        <v>58</v>
      </c>
      <c r="E138" s="29" t="s">
        <v>19</v>
      </c>
      <c r="F138" s="156">
        <v>9.5</v>
      </c>
      <c r="G138" s="166" t="s">
        <v>348</v>
      </c>
      <c r="H138" s="166" t="s">
        <v>348</v>
      </c>
      <c r="I138" s="77"/>
      <c r="J138" s="114"/>
    </row>
    <row r="139" spans="1:10" x14ac:dyDescent="0.2">
      <c r="A139" s="119"/>
      <c r="B139" s="18"/>
      <c r="C139" s="12"/>
      <c r="D139" s="96" t="s">
        <v>271</v>
      </c>
      <c r="E139" s="29" t="s">
        <v>19</v>
      </c>
      <c r="F139" s="156">
        <v>5.8</v>
      </c>
      <c r="G139" s="166" t="s">
        <v>348</v>
      </c>
      <c r="H139" s="166" t="s">
        <v>348</v>
      </c>
      <c r="I139" s="77"/>
      <c r="J139" s="114"/>
    </row>
    <row r="140" spans="1:10" x14ac:dyDescent="0.2">
      <c r="A140" s="119"/>
      <c r="B140" s="18"/>
      <c r="C140" s="12"/>
      <c r="D140" s="96" t="s">
        <v>60</v>
      </c>
      <c r="E140" s="29" t="s">
        <v>19</v>
      </c>
      <c r="F140" s="156">
        <v>4.9000000000000004</v>
      </c>
      <c r="G140" s="166" t="s">
        <v>348</v>
      </c>
      <c r="H140" s="166" t="s">
        <v>348</v>
      </c>
      <c r="I140" s="77"/>
      <c r="J140" s="114"/>
    </row>
    <row r="141" spans="1:10" x14ac:dyDescent="0.2">
      <c r="A141" s="119"/>
      <c r="B141" s="18"/>
      <c r="C141" s="12"/>
      <c r="D141" s="96" t="s">
        <v>61</v>
      </c>
      <c r="E141" s="29" t="s">
        <v>19</v>
      </c>
      <c r="F141" s="156">
        <v>3.7</v>
      </c>
      <c r="G141" s="166" t="s">
        <v>348</v>
      </c>
      <c r="H141" s="166" t="s">
        <v>348</v>
      </c>
      <c r="I141" s="77"/>
      <c r="J141" s="114"/>
    </row>
    <row r="142" spans="1:10" x14ac:dyDescent="0.2">
      <c r="A142" s="119"/>
      <c r="B142" s="19"/>
      <c r="C142" s="19"/>
      <c r="D142" s="19"/>
      <c r="E142" s="19"/>
      <c r="F142" s="19"/>
      <c r="G142" s="167"/>
      <c r="H142" s="168"/>
      <c r="I142" s="92"/>
      <c r="J142" s="114"/>
    </row>
    <row r="143" spans="1:10" x14ac:dyDescent="0.2">
      <c r="A143" s="119"/>
      <c r="B143" s="6" t="s">
        <v>272</v>
      </c>
      <c r="C143" s="126"/>
      <c r="D143" s="127"/>
      <c r="E143" s="128"/>
      <c r="F143" s="128"/>
      <c r="G143" s="165"/>
      <c r="H143" s="165"/>
      <c r="I143" s="22"/>
      <c r="J143" s="114"/>
    </row>
    <row r="144" spans="1:10" x14ac:dyDescent="0.2">
      <c r="A144" s="119"/>
      <c r="B144" s="18"/>
      <c r="C144" s="12"/>
      <c r="D144" s="96" t="s">
        <v>5</v>
      </c>
      <c r="E144" s="29" t="s">
        <v>19</v>
      </c>
      <c r="F144" s="156">
        <v>47.5</v>
      </c>
      <c r="G144" s="166" t="s">
        <v>348</v>
      </c>
      <c r="H144" s="166" t="s">
        <v>348</v>
      </c>
      <c r="I144" s="77"/>
      <c r="J144" s="114"/>
    </row>
    <row r="145" spans="1:10" x14ac:dyDescent="0.2">
      <c r="A145" s="119"/>
      <c r="B145" s="18"/>
      <c r="C145" s="12"/>
      <c r="D145" s="96" t="s">
        <v>6</v>
      </c>
      <c r="E145" s="29" t="s">
        <v>19</v>
      </c>
      <c r="F145" s="156">
        <v>15.5</v>
      </c>
      <c r="G145" s="166" t="s">
        <v>348</v>
      </c>
      <c r="H145" s="166" t="s">
        <v>348</v>
      </c>
      <c r="I145" s="77"/>
      <c r="J145" s="114"/>
    </row>
    <row r="146" spans="1:10" x14ac:dyDescent="0.2">
      <c r="A146" s="119"/>
      <c r="B146" s="18"/>
      <c r="C146" s="12"/>
      <c r="D146" s="96" t="s">
        <v>58</v>
      </c>
      <c r="E146" s="29" t="s">
        <v>19</v>
      </c>
      <c r="F146" s="156">
        <v>9.6</v>
      </c>
      <c r="G146" s="166" t="s">
        <v>348</v>
      </c>
      <c r="H146" s="166" t="s">
        <v>348</v>
      </c>
      <c r="I146" s="77"/>
      <c r="J146" s="114"/>
    </row>
    <row r="147" spans="1:10" x14ac:dyDescent="0.2">
      <c r="A147" s="119"/>
      <c r="B147" s="18"/>
      <c r="C147" s="12"/>
      <c r="D147" s="96" t="s">
        <v>60</v>
      </c>
      <c r="E147" s="29" t="s">
        <v>19</v>
      </c>
      <c r="F147" s="156">
        <v>6.1</v>
      </c>
      <c r="G147" s="166" t="s">
        <v>348</v>
      </c>
      <c r="H147" s="166" t="s">
        <v>348</v>
      </c>
      <c r="I147" s="77"/>
      <c r="J147" s="114"/>
    </row>
    <row r="148" spans="1:10" x14ac:dyDescent="0.2">
      <c r="A148" s="119"/>
      <c r="B148" s="18"/>
      <c r="C148" s="12"/>
      <c r="D148" s="96" t="s">
        <v>61</v>
      </c>
      <c r="E148" s="29" t="s">
        <v>19</v>
      </c>
      <c r="F148" s="156">
        <v>3.9</v>
      </c>
      <c r="G148" s="166" t="s">
        <v>348</v>
      </c>
      <c r="H148" s="166" t="s">
        <v>348</v>
      </c>
      <c r="I148" s="77"/>
      <c r="J148" s="114"/>
    </row>
    <row r="149" spans="1:10" ht="13.5" thickBot="1" x14ac:dyDescent="0.25">
      <c r="A149" s="138"/>
      <c r="B149" s="17"/>
      <c r="C149" s="17"/>
      <c r="D149" s="25" t="s">
        <v>62</v>
      </c>
      <c r="E149" s="26" t="s">
        <v>19</v>
      </c>
      <c r="F149" s="63">
        <v>2.9</v>
      </c>
      <c r="G149" s="169" t="s">
        <v>348</v>
      </c>
      <c r="H149" s="169" t="s">
        <v>348</v>
      </c>
      <c r="I149" s="91"/>
      <c r="J149" s="114"/>
    </row>
    <row r="150" spans="1:10" x14ac:dyDescent="0.2">
      <c r="A150" s="18"/>
      <c r="B150" s="18"/>
      <c r="C150" s="18"/>
      <c r="D150" s="18"/>
      <c r="E150" s="18"/>
      <c r="F150" s="18"/>
      <c r="G150" s="18"/>
      <c r="H150" s="160"/>
      <c r="I150" s="90"/>
    </row>
    <row r="151" spans="1:10" ht="13.5" thickBot="1" x14ac:dyDescent="0.25">
      <c r="A151" s="18"/>
      <c r="B151" s="18"/>
      <c r="C151" s="18"/>
      <c r="D151" s="18"/>
      <c r="E151" s="18"/>
      <c r="F151" s="18"/>
      <c r="G151" s="18"/>
      <c r="H151" s="18"/>
      <c r="I151" s="90"/>
    </row>
    <row r="152" spans="1:10" ht="13.5" thickBot="1" x14ac:dyDescent="0.25">
      <c r="A152" s="145" t="s">
        <v>89</v>
      </c>
      <c r="B152" s="9"/>
      <c r="C152" s="9"/>
      <c r="D152" s="24"/>
      <c r="E152" s="113" t="s">
        <v>2</v>
      </c>
      <c r="F152" s="113">
        <v>2025</v>
      </c>
      <c r="G152" s="113">
        <v>2024</v>
      </c>
      <c r="H152" s="113">
        <v>2023</v>
      </c>
      <c r="I152" s="87" t="s">
        <v>0</v>
      </c>
    </row>
    <row r="153" spans="1:10" ht="51" x14ac:dyDescent="0.2">
      <c r="A153" s="161"/>
      <c r="B153" s="170"/>
      <c r="C153" s="170"/>
      <c r="D153" s="5" t="s">
        <v>155</v>
      </c>
      <c r="E153" s="171" t="s">
        <v>19</v>
      </c>
      <c r="F153" s="172">
        <v>85</v>
      </c>
      <c r="G153" s="171">
        <v>82.6</v>
      </c>
      <c r="H153" s="171">
        <v>78.650000000000006</v>
      </c>
      <c r="I153" s="99" t="s">
        <v>349</v>
      </c>
      <c r="J153" s="114"/>
    </row>
    <row r="154" spans="1:10" ht="51" x14ac:dyDescent="0.2">
      <c r="A154" s="119"/>
      <c r="B154" s="12"/>
      <c r="C154" s="12"/>
      <c r="D154" s="71" t="s">
        <v>213</v>
      </c>
      <c r="E154" s="29" t="s">
        <v>19</v>
      </c>
      <c r="F154" s="29">
        <v>86.4</v>
      </c>
      <c r="G154" s="29">
        <v>84.1</v>
      </c>
      <c r="H154" s="29">
        <v>78.709999999999994</v>
      </c>
      <c r="I154" s="89" t="s">
        <v>350</v>
      </c>
      <c r="J154" s="114"/>
    </row>
    <row r="155" spans="1:10" ht="51" x14ac:dyDescent="0.2">
      <c r="A155" s="119"/>
      <c r="B155" s="12"/>
      <c r="C155" s="12"/>
      <c r="D155" s="71" t="s">
        <v>214</v>
      </c>
      <c r="E155" s="29" t="s">
        <v>19</v>
      </c>
      <c r="F155" s="29">
        <v>84.5</v>
      </c>
      <c r="G155" s="97">
        <v>82</v>
      </c>
      <c r="H155" s="29">
        <v>78.62</v>
      </c>
      <c r="I155" s="89" t="s">
        <v>351</v>
      </c>
      <c r="J155" s="114"/>
    </row>
    <row r="156" spans="1:10" ht="51" x14ac:dyDescent="0.2">
      <c r="A156" s="119"/>
      <c r="B156" s="12"/>
      <c r="C156" s="12"/>
      <c r="D156" s="23" t="s">
        <v>166</v>
      </c>
      <c r="E156" s="29" t="s">
        <v>90</v>
      </c>
      <c r="F156" s="29">
        <v>5.2</v>
      </c>
      <c r="G156" s="29">
        <v>5.0999999999999996</v>
      </c>
      <c r="H156" s="173" t="s">
        <v>348</v>
      </c>
      <c r="I156" s="89" t="s">
        <v>251</v>
      </c>
      <c r="J156" s="114"/>
    </row>
    <row r="157" spans="1:10" x14ac:dyDescent="0.2">
      <c r="A157" s="119"/>
      <c r="B157" s="12"/>
      <c r="C157" s="12"/>
      <c r="D157" s="71" t="s">
        <v>213</v>
      </c>
      <c r="E157" s="29" t="s">
        <v>90</v>
      </c>
      <c r="F157" s="29">
        <v>7.5</v>
      </c>
      <c r="G157" s="29">
        <v>7.1</v>
      </c>
      <c r="H157" s="173" t="s">
        <v>348</v>
      </c>
      <c r="I157" s="77"/>
      <c r="J157" s="114"/>
    </row>
    <row r="158" spans="1:10" ht="13.5" thickBot="1" x14ac:dyDescent="0.25">
      <c r="A158" s="138"/>
      <c r="B158" s="17"/>
      <c r="C158" s="17"/>
      <c r="D158" s="72" t="s">
        <v>214</v>
      </c>
      <c r="E158" s="26" t="s">
        <v>90</v>
      </c>
      <c r="F158" s="26">
        <v>4.5999999999999996</v>
      </c>
      <c r="G158" s="26">
        <v>4.5999999999999996</v>
      </c>
      <c r="H158" s="174" t="s">
        <v>348</v>
      </c>
      <c r="I158" s="91"/>
      <c r="J158" s="114"/>
    </row>
    <row r="159" spans="1:10" x14ac:dyDescent="0.2">
      <c r="A159" s="18"/>
      <c r="B159" s="18"/>
      <c r="C159" s="18"/>
      <c r="D159" s="18"/>
      <c r="E159" s="18"/>
      <c r="F159" s="18"/>
      <c r="G159" s="18"/>
      <c r="H159" s="18"/>
      <c r="I159" s="90"/>
    </row>
    <row r="160" spans="1:10" ht="13.5" thickBot="1" x14ac:dyDescent="0.25">
      <c r="A160" s="18"/>
      <c r="B160" s="18"/>
      <c r="C160" s="18"/>
      <c r="D160" s="18"/>
      <c r="E160" s="18"/>
      <c r="F160" s="18"/>
      <c r="G160" s="18"/>
      <c r="H160" s="18"/>
      <c r="I160" s="90"/>
    </row>
    <row r="161" spans="1:10" ht="13.5" thickBot="1" x14ac:dyDescent="0.25">
      <c r="A161" s="145" t="s">
        <v>91</v>
      </c>
      <c r="B161" s="9"/>
      <c r="C161" s="9"/>
      <c r="D161" s="24"/>
      <c r="E161" s="113" t="s">
        <v>2</v>
      </c>
      <c r="F161" s="113">
        <v>2025</v>
      </c>
      <c r="G161" s="113">
        <v>2024</v>
      </c>
      <c r="H161" s="113">
        <v>2023</v>
      </c>
      <c r="I161" s="87" t="s">
        <v>0</v>
      </c>
    </row>
    <row r="162" spans="1:10" ht="25.5" x14ac:dyDescent="0.2">
      <c r="A162" s="161"/>
      <c r="B162" s="170"/>
      <c r="C162" s="170"/>
      <c r="D162" s="5" t="s">
        <v>167</v>
      </c>
      <c r="E162" s="171" t="s">
        <v>19</v>
      </c>
      <c r="F162" s="175">
        <v>100</v>
      </c>
      <c r="G162" s="175">
        <v>100</v>
      </c>
      <c r="H162" s="176">
        <v>100</v>
      </c>
      <c r="I162" s="99"/>
      <c r="J162" s="114"/>
    </row>
    <row r="163" spans="1:10" x14ac:dyDescent="0.2">
      <c r="A163" s="119"/>
      <c r="B163" s="12"/>
      <c r="C163" s="12"/>
      <c r="D163" s="23" t="s">
        <v>156</v>
      </c>
      <c r="E163" s="29" t="s">
        <v>92</v>
      </c>
      <c r="F163" s="29">
        <v>1</v>
      </c>
      <c r="G163" s="120">
        <v>2</v>
      </c>
      <c r="H163" s="173">
        <v>6</v>
      </c>
      <c r="I163" s="77"/>
      <c r="J163" s="114"/>
    </row>
    <row r="164" spans="1:10" x14ac:dyDescent="0.2">
      <c r="A164" s="119"/>
      <c r="B164" s="12"/>
      <c r="C164" s="12"/>
      <c r="D164" s="23" t="s">
        <v>157</v>
      </c>
      <c r="E164" s="29" t="s">
        <v>92</v>
      </c>
      <c r="F164" s="29">
        <v>4</v>
      </c>
      <c r="G164" s="120">
        <v>2</v>
      </c>
      <c r="H164" s="177" t="s">
        <v>348</v>
      </c>
      <c r="I164" s="77" t="s">
        <v>123</v>
      </c>
      <c r="J164" s="114"/>
    </row>
    <row r="165" spans="1:10" x14ac:dyDescent="0.2">
      <c r="A165" s="119"/>
      <c r="B165" s="12"/>
      <c r="C165" s="12"/>
      <c r="D165" s="272" t="s">
        <v>93</v>
      </c>
      <c r="E165" s="29" t="s">
        <v>92</v>
      </c>
      <c r="F165" s="120">
        <v>1805</v>
      </c>
      <c r="G165" s="120">
        <v>1870</v>
      </c>
      <c r="H165" s="120">
        <v>1966</v>
      </c>
      <c r="I165" s="77"/>
      <c r="J165" s="114"/>
    </row>
    <row r="166" spans="1:10" x14ac:dyDescent="0.2">
      <c r="A166" s="119"/>
      <c r="B166" s="12"/>
      <c r="C166" s="12"/>
      <c r="D166" s="272"/>
      <c r="E166" s="29" t="s">
        <v>158</v>
      </c>
      <c r="F166" s="29">
        <v>12.3</v>
      </c>
      <c r="G166" s="178">
        <v>13.2</v>
      </c>
      <c r="H166" s="173">
        <v>14.2</v>
      </c>
      <c r="I166" s="77" t="s">
        <v>168</v>
      </c>
      <c r="J166" s="114"/>
    </row>
    <row r="167" spans="1:10" ht="39" thickBot="1" x14ac:dyDescent="0.25">
      <c r="A167" s="138"/>
      <c r="B167" s="17"/>
      <c r="C167" s="17"/>
      <c r="D167" s="25" t="s">
        <v>159</v>
      </c>
      <c r="E167" s="26" t="s">
        <v>92</v>
      </c>
      <c r="F167" s="179">
        <v>49583</v>
      </c>
      <c r="G167" s="179">
        <v>51008</v>
      </c>
      <c r="H167" s="174" t="s">
        <v>348</v>
      </c>
      <c r="I167" s="91" t="s">
        <v>347</v>
      </c>
      <c r="J167" s="114"/>
    </row>
    <row r="168" spans="1:10" x14ac:dyDescent="0.2">
      <c r="A168" s="18"/>
      <c r="B168" s="18"/>
      <c r="C168" s="18"/>
      <c r="D168" s="18"/>
      <c r="E168" s="18"/>
      <c r="F168" s="18"/>
      <c r="G168" s="18"/>
      <c r="H168" s="18"/>
      <c r="I168" s="90"/>
    </row>
    <row r="169" spans="1:10" ht="13.5" thickBot="1" x14ac:dyDescent="0.25">
      <c r="A169" s="18"/>
      <c r="B169" s="18"/>
      <c r="C169" s="18"/>
      <c r="D169" s="18"/>
      <c r="E169" s="18"/>
      <c r="F169" s="18"/>
      <c r="G169" s="18"/>
      <c r="H169" s="18"/>
      <c r="I169" s="90"/>
    </row>
    <row r="170" spans="1:10" ht="13.5" thickBot="1" x14ac:dyDescent="0.25">
      <c r="A170" s="145" t="s">
        <v>278</v>
      </c>
      <c r="B170" s="9"/>
      <c r="C170" s="9"/>
      <c r="D170" s="24"/>
      <c r="E170" s="113" t="s">
        <v>2</v>
      </c>
      <c r="F170" s="113">
        <v>2025</v>
      </c>
      <c r="G170" s="113">
        <v>2024</v>
      </c>
      <c r="H170" s="113">
        <v>2023</v>
      </c>
      <c r="I170" s="87" t="s">
        <v>0</v>
      </c>
    </row>
    <row r="171" spans="1:10" ht="13.5" thickBot="1" x14ac:dyDescent="0.25">
      <c r="A171" s="180"/>
      <c r="B171" s="181"/>
      <c r="C171" s="181"/>
      <c r="D171" s="100" t="s">
        <v>279</v>
      </c>
      <c r="E171" s="182" t="s">
        <v>280</v>
      </c>
      <c r="F171" s="183">
        <v>141776408</v>
      </c>
      <c r="G171" s="184" t="s">
        <v>348</v>
      </c>
      <c r="H171" s="184" t="s">
        <v>348</v>
      </c>
      <c r="I171" s="101"/>
      <c r="J171" s="114"/>
    </row>
    <row r="172" spans="1:10" x14ac:dyDescent="0.2">
      <c r="A172" s="18"/>
      <c r="B172" s="18"/>
      <c r="C172" s="18"/>
      <c r="D172" s="18"/>
      <c r="E172" s="18"/>
      <c r="F172" s="18"/>
      <c r="G172" s="18"/>
      <c r="H172" s="18"/>
      <c r="I172" s="90"/>
    </row>
    <row r="173" spans="1:10" ht="13.5" thickBot="1" x14ac:dyDescent="0.25">
      <c r="A173" s="18"/>
      <c r="B173" s="18"/>
      <c r="C173" s="18"/>
      <c r="D173" s="18"/>
      <c r="E173" s="18"/>
      <c r="F173" s="18"/>
      <c r="G173" s="18"/>
      <c r="H173" s="18"/>
      <c r="I173" s="90"/>
    </row>
    <row r="174" spans="1:10" ht="13.5" thickBot="1" x14ac:dyDescent="0.25">
      <c r="A174" s="145" t="s">
        <v>94</v>
      </c>
      <c r="B174" s="9"/>
      <c r="C174" s="9"/>
      <c r="D174" s="24"/>
      <c r="E174" s="113" t="s">
        <v>2</v>
      </c>
      <c r="F174" s="113">
        <v>2025</v>
      </c>
      <c r="G174" s="113">
        <v>2024</v>
      </c>
      <c r="H174" s="113">
        <v>2023</v>
      </c>
      <c r="I174" s="87" t="s">
        <v>0</v>
      </c>
    </row>
    <row r="175" spans="1:10" ht="25.5" x14ac:dyDescent="0.2">
      <c r="A175" s="161"/>
      <c r="B175" s="170"/>
      <c r="C175" s="170"/>
      <c r="D175" s="5" t="s">
        <v>275</v>
      </c>
      <c r="E175" s="102" t="s">
        <v>277</v>
      </c>
      <c r="F175" s="171">
        <v>0</v>
      </c>
      <c r="G175" s="171">
        <v>0</v>
      </c>
      <c r="H175" s="185" t="s">
        <v>348</v>
      </c>
      <c r="I175" s="99"/>
      <c r="J175" s="114"/>
    </row>
    <row r="176" spans="1:10" ht="25.5" x14ac:dyDescent="0.2">
      <c r="A176" s="119"/>
      <c r="B176" s="12"/>
      <c r="C176" s="12"/>
      <c r="D176" s="23" t="s">
        <v>276</v>
      </c>
      <c r="E176" s="29" t="s">
        <v>19</v>
      </c>
      <c r="F176" s="29">
        <v>0</v>
      </c>
      <c r="G176" s="29">
        <v>0</v>
      </c>
      <c r="H176" s="177" t="s">
        <v>348</v>
      </c>
      <c r="I176" s="89"/>
      <c r="J176" s="114"/>
    </row>
    <row r="177" spans="1:10" ht="38.25" x14ac:dyDescent="0.2">
      <c r="A177" s="119"/>
      <c r="B177" s="12"/>
      <c r="C177" s="12"/>
      <c r="D177" s="23" t="s">
        <v>188</v>
      </c>
      <c r="E177" s="23" t="s">
        <v>324</v>
      </c>
      <c r="F177" s="23">
        <v>16.3</v>
      </c>
      <c r="G177" s="186">
        <v>16.7</v>
      </c>
      <c r="H177" s="187">
        <v>16</v>
      </c>
      <c r="I177" s="77" t="s">
        <v>254</v>
      </c>
      <c r="J177" s="114"/>
    </row>
    <row r="178" spans="1:10" ht="39" thickBot="1" x14ac:dyDescent="0.25">
      <c r="A178" s="138"/>
      <c r="B178" s="17"/>
      <c r="C178" s="17"/>
      <c r="D178" s="25" t="s">
        <v>95</v>
      </c>
      <c r="E178" s="26" t="s">
        <v>131</v>
      </c>
      <c r="F178" s="26">
        <v>49.6</v>
      </c>
      <c r="G178" s="26">
        <v>48.5</v>
      </c>
      <c r="H178" s="26">
        <v>54.5</v>
      </c>
      <c r="I178" s="91" t="s">
        <v>254</v>
      </c>
      <c r="J178" s="114"/>
    </row>
    <row r="179" spans="1:10" x14ac:dyDescent="0.2">
      <c r="A179" s="18"/>
      <c r="B179" s="18"/>
      <c r="C179" s="18"/>
      <c r="D179" s="18"/>
      <c r="E179" s="18"/>
      <c r="F179" s="18"/>
      <c r="G179" s="18"/>
      <c r="H179" s="18"/>
      <c r="I179" s="90"/>
    </row>
    <row r="180" spans="1:10" ht="13.5" thickBot="1" x14ac:dyDescent="0.25">
      <c r="A180" s="18"/>
      <c r="B180" s="18"/>
      <c r="C180" s="18"/>
      <c r="D180" s="18"/>
      <c r="E180" s="18"/>
      <c r="F180" s="18"/>
      <c r="G180" s="18"/>
      <c r="H180" s="18"/>
      <c r="I180" s="90"/>
    </row>
    <row r="181" spans="1:10" ht="13.5" thickBot="1" x14ac:dyDescent="0.25">
      <c r="A181" s="145" t="s">
        <v>169</v>
      </c>
      <c r="B181" s="9"/>
      <c r="C181" s="9"/>
      <c r="D181" s="24"/>
      <c r="E181" s="113" t="s">
        <v>2</v>
      </c>
      <c r="F181" s="113">
        <v>2025</v>
      </c>
      <c r="G181" s="113">
        <v>2024</v>
      </c>
      <c r="H181" s="113">
        <v>2023</v>
      </c>
      <c r="I181" s="87" t="s">
        <v>0</v>
      </c>
    </row>
    <row r="182" spans="1:10" ht="38.25" x14ac:dyDescent="0.2">
      <c r="A182" s="161"/>
      <c r="B182" s="170"/>
      <c r="C182" s="170"/>
      <c r="D182" s="5" t="s">
        <v>325</v>
      </c>
      <c r="E182" s="171" t="s">
        <v>92</v>
      </c>
      <c r="F182" s="171">
        <v>75</v>
      </c>
      <c r="G182" s="188">
        <v>33</v>
      </c>
      <c r="H182" s="189">
        <v>33</v>
      </c>
      <c r="I182" s="103" t="s">
        <v>341</v>
      </c>
      <c r="J182" s="114"/>
    </row>
    <row r="183" spans="1:10" ht="25.5" x14ac:dyDescent="0.2">
      <c r="A183" s="119"/>
      <c r="B183" s="12"/>
      <c r="C183" s="12"/>
      <c r="D183" s="23" t="s">
        <v>326</v>
      </c>
      <c r="E183" s="29" t="s">
        <v>92</v>
      </c>
      <c r="F183" s="29">
        <v>8</v>
      </c>
      <c r="G183" s="120">
        <v>14</v>
      </c>
      <c r="H183" s="173">
        <v>11</v>
      </c>
      <c r="I183" s="77"/>
      <c r="J183" s="114"/>
    </row>
    <row r="184" spans="1:10" ht="63.75" x14ac:dyDescent="0.2">
      <c r="A184" s="119"/>
      <c r="B184" s="12"/>
      <c r="C184" s="12"/>
      <c r="D184" s="71" t="s">
        <v>327</v>
      </c>
      <c r="E184" s="29" t="s">
        <v>170</v>
      </c>
      <c r="F184" s="29">
        <v>3</v>
      </c>
      <c r="G184" s="120">
        <v>0</v>
      </c>
      <c r="H184" s="173" t="s">
        <v>348</v>
      </c>
      <c r="I184" s="77" t="s">
        <v>123</v>
      </c>
      <c r="J184" s="114"/>
    </row>
    <row r="185" spans="1:10" ht="51" x14ac:dyDescent="0.2">
      <c r="A185" s="119"/>
      <c r="B185" s="12"/>
      <c r="C185" s="12"/>
      <c r="D185" s="23" t="s">
        <v>328</v>
      </c>
      <c r="E185" s="29" t="s">
        <v>92</v>
      </c>
      <c r="F185" s="29">
        <v>0</v>
      </c>
      <c r="G185" s="120">
        <v>0</v>
      </c>
      <c r="H185" s="173" t="s">
        <v>348</v>
      </c>
      <c r="I185" s="77" t="s">
        <v>293</v>
      </c>
      <c r="J185" s="114"/>
    </row>
    <row r="186" spans="1:10" ht="89.25" x14ac:dyDescent="0.2">
      <c r="A186" s="119"/>
      <c r="B186" s="12"/>
      <c r="C186" s="12"/>
      <c r="D186" s="23" t="s">
        <v>353</v>
      </c>
      <c r="E186" s="29" t="s">
        <v>92</v>
      </c>
      <c r="F186" s="29">
        <v>0</v>
      </c>
      <c r="G186" s="120">
        <v>0</v>
      </c>
      <c r="H186" s="173" t="s">
        <v>348</v>
      </c>
      <c r="I186" s="77" t="s">
        <v>123</v>
      </c>
      <c r="J186" s="114"/>
    </row>
    <row r="187" spans="1:10" ht="64.5" thickBot="1" x14ac:dyDescent="0.25">
      <c r="A187" s="138"/>
      <c r="B187" s="17"/>
      <c r="C187" s="17"/>
      <c r="D187" s="25" t="s">
        <v>329</v>
      </c>
      <c r="E187" s="26" t="s">
        <v>170</v>
      </c>
      <c r="F187" s="26">
        <v>0</v>
      </c>
      <c r="G187" s="174">
        <v>0</v>
      </c>
      <c r="H187" s="174" t="s">
        <v>348</v>
      </c>
      <c r="I187" s="91" t="s">
        <v>123</v>
      </c>
      <c r="J187" s="114"/>
    </row>
    <row r="188" spans="1:10" x14ac:dyDescent="0.2">
      <c r="A188" s="18"/>
      <c r="B188" s="18"/>
      <c r="C188" s="18"/>
      <c r="D188" s="148"/>
      <c r="E188" s="18"/>
      <c r="F188" s="18"/>
      <c r="G188" s="18"/>
      <c r="H188" s="18"/>
      <c r="I188" s="90"/>
    </row>
  </sheetData>
  <mergeCells count="28">
    <mergeCell ref="G91:H91"/>
    <mergeCell ref="E91:F91"/>
    <mergeCell ref="D165:D166"/>
    <mergeCell ref="G92:H92"/>
    <mergeCell ref="B91:D92"/>
    <mergeCell ref="E94:F94"/>
    <mergeCell ref="E93:F93"/>
    <mergeCell ref="D123:D124"/>
    <mergeCell ref="D119:D120"/>
    <mergeCell ref="D117:D118"/>
    <mergeCell ref="D115:D116"/>
    <mergeCell ref="D113:D114"/>
    <mergeCell ref="I91:I97"/>
    <mergeCell ref="D102:D103"/>
    <mergeCell ref="D127:D128"/>
    <mergeCell ref="D125:D126"/>
    <mergeCell ref="G97:H97"/>
    <mergeCell ref="E92:F92"/>
    <mergeCell ref="E97:F97"/>
    <mergeCell ref="G95:H95"/>
    <mergeCell ref="G96:H96"/>
    <mergeCell ref="G94:H94"/>
    <mergeCell ref="G93:H93"/>
    <mergeCell ref="D108:D109"/>
    <mergeCell ref="D106:D107"/>
    <mergeCell ref="D104:D105"/>
    <mergeCell ref="E96:F96"/>
    <mergeCell ref="E95:F95"/>
  </mergeCells>
  <pageMargins left="0.70866141732283461" right="0.70866141732283461" top="0.78740157480314965" bottom="0.78740157480314965" header="0.31496062992125984" footer="0.31496062992125984"/>
  <pageSetup paperSize="9" scale="50" fitToHeight="0" orientation="portrait" r:id="rId1"/>
  <headerFooter>
    <oddFooter>Seite &amp;P von &amp;N</oddFooter>
  </headerFooter>
  <rowBreaks count="2" manualBreakCount="2">
    <brk id="85" max="9" man="1"/>
    <brk id="15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5ECC-F42A-4135-B1F8-1A161B7BD1B4}">
  <sheetPr>
    <pageSetUpPr fitToPage="1"/>
  </sheetPr>
  <dimension ref="A2:M74"/>
  <sheetViews>
    <sheetView zoomScaleNormal="100" zoomScaleSheetLayoutView="100" workbookViewId="0"/>
  </sheetViews>
  <sheetFormatPr baseColWidth="10" defaultColWidth="11.42578125" defaultRowHeight="12.75" x14ac:dyDescent="0.2"/>
  <cols>
    <col min="1" max="3" width="2.28515625" style="7" customWidth="1"/>
    <col min="4" max="4" width="40.5703125" style="104" customWidth="1"/>
    <col min="5" max="11" width="11.7109375" style="7" customWidth="1"/>
    <col min="12" max="12" width="45.42578125" style="93" customWidth="1"/>
    <col min="13" max="16384" width="11.42578125" style="7"/>
  </cols>
  <sheetData>
    <row r="2" spans="1:13" x14ac:dyDescent="0.2">
      <c r="L2" s="82"/>
    </row>
    <row r="9" spans="1:13" ht="20.25" x14ac:dyDescent="0.2">
      <c r="A9" s="105" t="s">
        <v>368</v>
      </c>
      <c r="B9" s="73"/>
      <c r="C9" s="73"/>
      <c r="D9" s="106"/>
      <c r="E9" s="107"/>
      <c r="F9" s="107"/>
      <c r="G9" s="107"/>
      <c r="H9" s="107"/>
      <c r="I9" s="108"/>
      <c r="J9" s="108"/>
      <c r="K9" s="108"/>
      <c r="L9" s="74"/>
    </row>
    <row r="10" spans="1:13" ht="13.5" thickBot="1" x14ac:dyDescent="0.25">
      <c r="A10" s="13"/>
      <c r="B10" s="13"/>
      <c r="C10" s="13"/>
      <c r="D10" s="109"/>
      <c r="E10" s="13"/>
      <c r="F10" s="13"/>
      <c r="G10" s="13"/>
      <c r="H10" s="13"/>
      <c r="I10" s="13"/>
      <c r="J10" s="13"/>
      <c r="K10" s="13"/>
      <c r="L10" s="83"/>
    </row>
    <row r="11" spans="1:13" ht="16.5" thickBot="1" x14ac:dyDescent="0.25">
      <c r="A11" s="110" t="s">
        <v>126</v>
      </c>
      <c r="B11" s="8"/>
      <c r="C11" s="8"/>
      <c r="D11" s="111"/>
      <c r="E11" s="112"/>
      <c r="F11" s="112"/>
      <c r="G11" s="112"/>
      <c r="H11" s="112"/>
      <c r="I11" s="112"/>
      <c r="J11" s="112"/>
      <c r="K11" s="112"/>
      <c r="L11" s="86"/>
    </row>
    <row r="12" spans="1:13" ht="13.5" thickBot="1" x14ac:dyDescent="0.25">
      <c r="A12" s="145" t="s">
        <v>195</v>
      </c>
      <c r="B12" s="9"/>
      <c r="C12" s="9"/>
      <c r="D12" s="24"/>
      <c r="E12" s="113" t="s">
        <v>2</v>
      </c>
      <c r="F12" s="113">
        <v>2025</v>
      </c>
      <c r="G12" s="113">
        <v>2024</v>
      </c>
      <c r="H12" s="113">
        <v>2023</v>
      </c>
      <c r="I12" s="113"/>
      <c r="J12" s="225"/>
      <c r="K12" s="226"/>
      <c r="L12" s="87" t="s">
        <v>0</v>
      </c>
    </row>
    <row r="13" spans="1:13" x14ac:dyDescent="0.2">
      <c r="A13" s="115"/>
      <c r="B13" s="10" t="s">
        <v>151</v>
      </c>
      <c r="C13" s="116"/>
      <c r="D13" s="117"/>
      <c r="E13" s="118"/>
      <c r="F13" s="118"/>
      <c r="G13" s="118"/>
      <c r="H13" s="118"/>
      <c r="I13" s="118"/>
      <c r="J13" s="118"/>
      <c r="K13" s="243"/>
      <c r="L13" s="30"/>
      <c r="M13" s="114"/>
    </row>
    <row r="14" spans="1:13" s="18" customFormat="1" x14ac:dyDescent="0.2">
      <c r="A14" s="119"/>
      <c r="B14" s="7"/>
      <c r="C14" s="14"/>
      <c r="D14" s="71" t="s">
        <v>148</v>
      </c>
      <c r="E14" s="227" t="s">
        <v>19</v>
      </c>
      <c r="F14" s="228">
        <v>95</v>
      </c>
      <c r="G14" s="228">
        <v>93</v>
      </c>
      <c r="H14" s="228">
        <v>92</v>
      </c>
      <c r="I14" s="244"/>
      <c r="J14" s="246"/>
      <c r="K14" s="245"/>
      <c r="L14" s="77"/>
      <c r="M14" s="200"/>
    </row>
    <row r="15" spans="1:13" s="18" customFormat="1" x14ac:dyDescent="0.2">
      <c r="A15" s="119"/>
      <c r="B15" s="7"/>
      <c r="C15" s="14"/>
      <c r="D15" s="71" t="s">
        <v>149</v>
      </c>
      <c r="E15" s="227" t="s">
        <v>19</v>
      </c>
      <c r="F15" s="228">
        <v>94</v>
      </c>
      <c r="G15" s="228">
        <v>92</v>
      </c>
      <c r="H15" s="228">
        <v>91</v>
      </c>
      <c r="I15" s="248"/>
      <c r="J15" s="247"/>
      <c r="K15" s="245"/>
      <c r="L15" s="77"/>
      <c r="M15" s="200"/>
    </row>
    <row r="16" spans="1:13" s="18" customFormat="1" x14ac:dyDescent="0.2">
      <c r="A16" s="119"/>
      <c r="B16" s="7"/>
      <c r="C16" s="14"/>
      <c r="D16" s="71" t="s">
        <v>217</v>
      </c>
      <c r="E16" s="227" t="s">
        <v>19</v>
      </c>
      <c r="F16" s="228">
        <v>92</v>
      </c>
      <c r="G16" s="228">
        <v>75</v>
      </c>
      <c r="H16" s="228">
        <v>88</v>
      </c>
      <c r="I16" s="244"/>
      <c r="J16" s="246"/>
      <c r="K16" s="245"/>
      <c r="L16" s="77"/>
      <c r="M16" s="200"/>
    </row>
    <row r="17" spans="1:13" s="18" customFormat="1" ht="38.25" x14ac:dyDescent="0.2">
      <c r="A17" s="119"/>
      <c r="B17" s="7"/>
      <c r="C17" s="14"/>
      <c r="D17" s="71" t="s">
        <v>218</v>
      </c>
      <c r="E17" s="227" t="s">
        <v>19</v>
      </c>
      <c r="F17" s="228">
        <v>95</v>
      </c>
      <c r="G17" s="228">
        <v>93</v>
      </c>
      <c r="H17" s="228" t="s">
        <v>348</v>
      </c>
      <c r="I17" s="248"/>
      <c r="J17" s="250"/>
      <c r="K17" s="249"/>
      <c r="L17" s="77" t="s">
        <v>222</v>
      </c>
      <c r="M17" s="200"/>
    </row>
    <row r="18" spans="1:13" ht="13.5" thickBot="1" x14ac:dyDescent="0.25">
      <c r="A18" s="138"/>
      <c r="B18" s="205"/>
      <c r="C18" s="205"/>
      <c r="D18" s="26" t="s">
        <v>150</v>
      </c>
      <c r="E18" s="26" t="s">
        <v>19</v>
      </c>
      <c r="F18" s="26">
        <v>91</v>
      </c>
      <c r="G18" s="26">
        <v>91</v>
      </c>
      <c r="H18" s="26">
        <v>90</v>
      </c>
      <c r="I18" s="234"/>
      <c r="J18" s="230"/>
      <c r="K18" s="251"/>
      <c r="L18" s="91"/>
      <c r="M18" s="114"/>
    </row>
    <row r="19" spans="1:13" s="18" customFormat="1" x14ac:dyDescent="0.2">
      <c r="L19" s="90"/>
    </row>
    <row r="20" spans="1:13" s="18" customFormat="1" ht="13.5" thickBot="1" x14ac:dyDescent="0.25">
      <c r="L20" s="90"/>
    </row>
    <row r="21" spans="1:13" ht="13.5" thickBot="1" x14ac:dyDescent="0.25">
      <c r="A21" s="145" t="s">
        <v>228</v>
      </c>
      <c r="B21" s="9"/>
      <c r="C21" s="9"/>
      <c r="D21" s="24"/>
      <c r="E21" s="113" t="s">
        <v>2</v>
      </c>
      <c r="F21" s="113">
        <v>2025</v>
      </c>
      <c r="G21" s="113">
        <v>2024</v>
      </c>
      <c r="H21" s="113">
        <v>2023</v>
      </c>
      <c r="I21" s="113"/>
      <c r="J21" s="225"/>
      <c r="K21" s="226"/>
      <c r="L21" s="87" t="s">
        <v>0</v>
      </c>
    </row>
    <row r="22" spans="1:13" ht="25.5" x14ac:dyDescent="0.2">
      <c r="A22" s="115"/>
      <c r="B22" s="10" t="s">
        <v>139</v>
      </c>
      <c r="C22" s="116"/>
      <c r="D22" s="117"/>
      <c r="E22" s="118"/>
      <c r="F22" s="118"/>
      <c r="G22" s="118"/>
      <c r="H22" s="118"/>
      <c r="I22" s="118"/>
      <c r="J22" s="118"/>
      <c r="K22" s="243"/>
      <c r="L22" s="30" t="s">
        <v>307</v>
      </c>
      <c r="M22" s="114"/>
    </row>
    <row r="23" spans="1:13" x14ac:dyDescent="0.2">
      <c r="A23" s="119"/>
      <c r="B23" s="18"/>
      <c r="C23" s="231" t="s">
        <v>140</v>
      </c>
      <c r="D23" s="19"/>
      <c r="E23" s="200"/>
      <c r="F23" s="28"/>
      <c r="G23" s="19"/>
      <c r="H23" s="191"/>
      <c r="I23" s="19"/>
      <c r="J23" s="19"/>
      <c r="K23" s="123"/>
      <c r="L23" s="92"/>
      <c r="M23" s="114"/>
    </row>
    <row r="24" spans="1:13" x14ac:dyDescent="0.2">
      <c r="A24" s="119"/>
      <c r="C24" s="14"/>
      <c r="D24" s="23" t="s">
        <v>142</v>
      </c>
      <c r="E24" s="29" t="s">
        <v>170</v>
      </c>
      <c r="F24" s="120">
        <v>1455</v>
      </c>
      <c r="G24" s="120">
        <v>1426</v>
      </c>
      <c r="H24" s="194" t="s">
        <v>348</v>
      </c>
      <c r="I24" s="254"/>
      <c r="J24" s="255"/>
      <c r="K24" s="256"/>
      <c r="L24" s="77"/>
      <c r="M24" s="114"/>
    </row>
    <row r="25" spans="1:13" x14ac:dyDescent="0.2">
      <c r="A25" s="119"/>
      <c r="C25" s="14"/>
      <c r="D25" s="23" t="s">
        <v>143</v>
      </c>
      <c r="E25" s="29" t="s">
        <v>170</v>
      </c>
      <c r="F25" s="120">
        <v>1174</v>
      </c>
      <c r="G25" s="120">
        <v>1778</v>
      </c>
      <c r="H25" s="194" t="s">
        <v>348</v>
      </c>
      <c r="I25" s="254"/>
      <c r="J25" s="255"/>
      <c r="K25" s="256"/>
      <c r="L25" s="77"/>
      <c r="M25" s="114"/>
    </row>
    <row r="26" spans="1:13" x14ac:dyDescent="0.2">
      <c r="A26" s="119"/>
      <c r="C26" s="131" t="s">
        <v>141</v>
      </c>
      <c r="D26" s="19"/>
      <c r="E26" s="200"/>
      <c r="F26" s="28"/>
      <c r="G26" s="19"/>
      <c r="H26" s="191"/>
      <c r="I26" s="19"/>
      <c r="J26" s="19"/>
      <c r="K26" s="123"/>
      <c r="L26" s="92"/>
      <c r="M26" s="114"/>
    </row>
    <row r="27" spans="1:13" x14ac:dyDescent="0.2">
      <c r="A27" s="119"/>
      <c r="D27" s="23" t="s">
        <v>144</v>
      </c>
      <c r="E27" s="29" t="s">
        <v>170</v>
      </c>
      <c r="F27" s="120">
        <v>5041</v>
      </c>
      <c r="G27" s="120">
        <v>4730</v>
      </c>
      <c r="H27" s="194" t="s">
        <v>348</v>
      </c>
      <c r="I27" s="232"/>
      <c r="J27" s="33"/>
      <c r="K27" s="256"/>
      <c r="L27" s="77"/>
      <c r="M27" s="114"/>
    </row>
    <row r="28" spans="1:13" x14ac:dyDescent="0.2">
      <c r="A28" s="192"/>
      <c r="B28" s="15"/>
      <c r="C28" s="15"/>
      <c r="D28" s="23" t="s">
        <v>145</v>
      </c>
      <c r="E28" s="29" t="s">
        <v>170</v>
      </c>
      <c r="F28" s="29">
        <v>299</v>
      </c>
      <c r="G28" s="120">
        <v>302</v>
      </c>
      <c r="H28" s="194" t="s">
        <v>348</v>
      </c>
      <c r="I28" s="254"/>
      <c r="J28" s="255"/>
      <c r="K28" s="256"/>
      <c r="L28" s="77"/>
      <c r="M28" s="114"/>
    </row>
    <row r="29" spans="1:13" x14ac:dyDescent="0.2">
      <c r="A29" s="192"/>
      <c r="B29" s="15"/>
      <c r="C29" s="15"/>
      <c r="D29" s="23" t="s">
        <v>146</v>
      </c>
      <c r="E29" s="29" t="s">
        <v>170</v>
      </c>
      <c r="F29" s="29">
        <v>170</v>
      </c>
      <c r="G29" s="120">
        <v>162</v>
      </c>
      <c r="H29" s="194" t="s">
        <v>348</v>
      </c>
      <c r="I29" s="254"/>
      <c r="J29" s="255"/>
      <c r="K29" s="256"/>
      <c r="L29" s="77"/>
      <c r="M29" s="114"/>
    </row>
    <row r="30" spans="1:13" ht="25.5" x14ac:dyDescent="0.2">
      <c r="A30" s="192"/>
      <c r="B30" s="15"/>
      <c r="C30" s="15"/>
      <c r="D30" s="23" t="s">
        <v>225</v>
      </c>
      <c r="E30" s="29" t="s">
        <v>170</v>
      </c>
      <c r="F30" s="29">
        <v>352</v>
      </c>
      <c r="G30" s="120">
        <v>547.20000000000005</v>
      </c>
      <c r="H30" s="194" t="s">
        <v>348</v>
      </c>
      <c r="I30" s="254"/>
      <c r="J30" s="258"/>
      <c r="K30" s="253"/>
      <c r="L30" s="77"/>
      <c r="M30" s="114"/>
    </row>
    <row r="31" spans="1:13" x14ac:dyDescent="0.2">
      <c r="A31" s="119"/>
      <c r="C31" s="131" t="s">
        <v>147</v>
      </c>
      <c r="D31" s="19"/>
      <c r="E31" s="200"/>
      <c r="F31" s="28"/>
      <c r="G31" s="19"/>
      <c r="H31" s="191"/>
      <c r="I31" s="39"/>
      <c r="J31" s="39"/>
      <c r="K31" s="252"/>
      <c r="L31" s="67"/>
      <c r="M31" s="114"/>
    </row>
    <row r="32" spans="1:13" ht="13.5" thickBot="1" x14ac:dyDescent="0.25">
      <c r="A32" s="138"/>
      <c r="B32" s="205"/>
      <c r="C32" s="205"/>
      <c r="D32" s="26" t="s">
        <v>147</v>
      </c>
      <c r="E32" s="26" t="s">
        <v>170</v>
      </c>
      <c r="F32" s="233">
        <f>F24+F25+F27+F28+F29+F30</f>
        <v>8491</v>
      </c>
      <c r="G32" s="233">
        <f>G24+G25+G27+G28+G29+G30</f>
        <v>8945.2000000000007</v>
      </c>
      <c r="H32" s="233" t="s">
        <v>348</v>
      </c>
      <c r="I32" s="234"/>
      <c r="J32" s="230"/>
      <c r="K32" s="251"/>
      <c r="L32" s="91"/>
      <c r="M32" s="114"/>
    </row>
    <row r="33" spans="1:13" s="18" customFormat="1" x14ac:dyDescent="0.2">
      <c r="L33" s="90"/>
    </row>
    <row r="34" spans="1:13" s="18" customFormat="1" ht="13.5" thickBot="1" x14ac:dyDescent="0.25">
      <c r="L34" s="90"/>
    </row>
    <row r="35" spans="1:13" ht="16.5" thickBot="1" x14ac:dyDescent="0.25">
      <c r="A35" s="110" t="s">
        <v>299</v>
      </c>
      <c r="B35" s="8"/>
      <c r="C35" s="8"/>
      <c r="D35" s="111"/>
      <c r="E35" s="112"/>
      <c r="F35" s="112"/>
      <c r="G35" s="112"/>
      <c r="H35" s="112"/>
      <c r="I35" s="112"/>
      <c r="J35" s="112"/>
      <c r="K35" s="112"/>
      <c r="L35" s="86"/>
    </row>
    <row r="36" spans="1:13" ht="13.5" thickBot="1" x14ac:dyDescent="0.25">
      <c r="A36" s="145" t="s">
        <v>294</v>
      </c>
      <c r="B36" s="9"/>
      <c r="C36" s="9"/>
      <c r="D36" s="24"/>
      <c r="E36" s="113" t="s">
        <v>2</v>
      </c>
      <c r="F36" s="113">
        <v>2025</v>
      </c>
      <c r="G36" s="113">
        <v>2024</v>
      </c>
      <c r="H36" s="113">
        <v>2023</v>
      </c>
      <c r="I36" s="113"/>
      <c r="J36" s="225"/>
      <c r="K36" s="226"/>
      <c r="L36" s="87" t="s">
        <v>0</v>
      </c>
    </row>
    <row r="37" spans="1:13" x14ac:dyDescent="0.2">
      <c r="A37" s="115"/>
      <c r="B37" s="10"/>
      <c r="C37" s="116"/>
      <c r="D37" s="117"/>
      <c r="E37" s="118"/>
      <c r="F37" s="118"/>
      <c r="G37" s="118"/>
      <c r="H37" s="118"/>
      <c r="I37" s="118"/>
      <c r="J37" s="118"/>
      <c r="K37" s="243"/>
      <c r="L37" s="30"/>
      <c r="M37" s="114"/>
    </row>
    <row r="38" spans="1:13" s="18" customFormat="1" x14ac:dyDescent="0.2">
      <c r="A38" s="119"/>
      <c r="B38" s="7"/>
      <c r="C38" s="14"/>
      <c r="D38" s="71" t="s">
        <v>295</v>
      </c>
      <c r="E38" s="227" t="s">
        <v>19</v>
      </c>
      <c r="F38" s="259">
        <v>99.6</v>
      </c>
      <c r="G38" s="228" t="s">
        <v>348</v>
      </c>
      <c r="H38" s="173" t="s">
        <v>348</v>
      </c>
      <c r="I38" s="244"/>
      <c r="J38" s="261"/>
      <c r="K38" s="249"/>
      <c r="L38" s="77"/>
      <c r="M38" s="200"/>
    </row>
    <row r="39" spans="1:13" s="18" customFormat="1" x14ac:dyDescent="0.2">
      <c r="A39" s="119"/>
      <c r="B39" s="7"/>
      <c r="C39" s="14"/>
      <c r="D39" s="71" t="s">
        <v>296</v>
      </c>
      <c r="E39" s="227" t="s">
        <v>19</v>
      </c>
      <c r="F39" s="259">
        <v>99.6</v>
      </c>
      <c r="G39" s="260" t="s">
        <v>348</v>
      </c>
      <c r="H39" s="173" t="s">
        <v>348</v>
      </c>
      <c r="I39" s="244"/>
      <c r="J39" s="261"/>
      <c r="K39" s="249"/>
      <c r="L39" s="77"/>
      <c r="M39" s="200"/>
    </row>
    <row r="40" spans="1:13" s="18" customFormat="1" x14ac:dyDescent="0.2">
      <c r="A40" s="119"/>
      <c r="B40" s="7"/>
      <c r="C40" s="14"/>
      <c r="D40" s="71" t="s">
        <v>297</v>
      </c>
      <c r="E40" s="227" t="s">
        <v>19</v>
      </c>
      <c r="F40" s="259">
        <v>76</v>
      </c>
      <c r="G40" s="260" t="s">
        <v>348</v>
      </c>
      <c r="H40" s="173" t="s">
        <v>348</v>
      </c>
      <c r="I40" s="244"/>
      <c r="J40" s="261"/>
      <c r="K40" s="249"/>
      <c r="L40" s="77"/>
      <c r="M40" s="200"/>
    </row>
    <row r="41" spans="1:13" ht="13.5" thickBot="1" x14ac:dyDescent="0.25">
      <c r="A41" s="138"/>
      <c r="B41" s="205"/>
      <c r="C41" s="205"/>
      <c r="D41" s="26" t="s">
        <v>298</v>
      </c>
      <c r="E41" s="26" t="s">
        <v>19</v>
      </c>
      <c r="F41" s="63">
        <v>98.6</v>
      </c>
      <c r="G41" s="235" t="s">
        <v>348</v>
      </c>
      <c r="H41" s="233" t="s">
        <v>348</v>
      </c>
      <c r="I41" s="229"/>
      <c r="J41" s="230"/>
      <c r="K41" s="251"/>
      <c r="L41" s="91"/>
      <c r="M41" s="114"/>
    </row>
    <row r="42" spans="1:13" s="18" customFormat="1" x14ac:dyDescent="0.2">
      <c r="L42" s="90"/>
    </row>
    <row r="43" spans="1:13" s="18" customFormat="1" ht="13.5" thickBot="1" x14ac:dyDescent="0.25">
      <c r="L43" s="90"/>
    </row>
    <row r="44" spans="1:13" ht="16.5" thickBot="1" x14ac:dyDescent="0.25">
      <c r="A44" s="110" t="s">
        <v>127</v>
      </c>
      <c r="B44" s="8"/>
      <c r="C44" s="8"/>
      <c r="D44" s="111"/>
      <c r="E44" s="112"/>
      <c r="F44" s="112"/>
      <c r="G44" s="112"/>
      <c r="H44" s="112"/>
      <c r="I44" s="112"/>
      <c r="J44" s="112"/>
      <c r="K44" s="112"/>
      <c r="L44" s="86"/>
    </row>
    <row r="45" spans="1:13" ht="13.5" thickBot="1" x14ac:dyDescent="0.25">
      <c r="A45" s="145" t="s">
        <v>258</v>
      </c>
      <c r="B45" s="9"/>
      <c r="C45" s="9"/>
      <c r="D45" s="24"/>
      <c r="E45" s="113"/>
      <c r="F45" s="113"/>
      <c r="G45" s="113"/>
      <c r="H45" s="113"/>
      <c r="I45" s="113"/>
      <c r="J45" s="225"/>
      <c r="K45" s="226"/>
      <c r="L45" s="87" t="s">
        <v>0</v>
      </c>
    </row>
    <row r="46" spans="1:13" ht="51" x14ac:dyDescent="0.2">
      <c r="A46" s="262"/>
      <c r="B46" s="263" t="s">
        <v>98</v>
      </c>
      <c r="C46" s="264"/>
      <c r="D46" s="265"/>
      <c r="E46" s="266">
        <v>2025</v>
      </c>
      <c r="F46" s="266">
        <v>2024</v>
      </c>
      <c r="G46" s="266" t="s">
        <v>362</v>
      </c>
      <c r="H46" s="266" t="s">
        <v>363</v>
      </c>
      <c r="I46" s="266" t="s">
        <v>105</v>
      </c>
      <c r="J46" s="266" t="s">
        <v>106</v>
      </c>
      <c r="K46" s="266" t="s">
        <v>310</v>
      </c>
      <c r="L46" s="267" t="s">
        <v>231</v>
      </c>
      <c r="M46" s="114"/>
    </row>
    <row r="47" spans="1:13" x14ac:dyDescent="0.2">
      <c r="A47" s="119"/>
      <c r="C47" s="14"/>
      <c r="D47" s="23" t="s">
        <v>99</v>
      </c>
      <c r="E47" s="29">
        <v>5</v>
      </c>
      <c r="F47" s="29">
        <v>5</v>
      </c>
      <c r="G47" s="257"/>
      <c r="H47" s="27"/>
      <c r="I47" s="27"/>
      <c r="J47" s="255"/>
      <c r="K47" s="245"/>
      <c r="L47" s="77"/>
      <c r="M47" s="114"/>
    </row>
    <row r="48" spans="1:13" ht="25.5" x14ac:dyDescent="0.2">
      <c r="A48" s="119"/>
      <c r="C48" s="14"/>
      <c r="D48" s="23" t="s">
        <v>171</v>
      </c>
      <c r="E48" s="29">
        <v>0</v>
      </c>
      <c r="F48" s="29">
        <v>0</v>
      </c>
      <c r="G48" s="257"/>
      <c r="H48" s="255"/>
      <c r="I48" s="33"/>
      <c r="J48" s="33"/>
      <c r="K48" s="245"/>
      <c r="L48" s="77"/>
      <c r="M48" s="114"/>
    </row>
    <row r="49" spans="1:13" ht="38.25" x14ac:dyDescent="0.2">
      <c r="A49" s="119"/>
      <c r="C49" s="14"/>
      <c r="D49" s="272" t="s">
        <v>172</v>
      </c>
      <c r="E49" s="272"/>
      <c r="F49" s="272"/>
      <c r="G49" s="236">
        <v>45707</v>
      </c>
      <c r="H49" s="236">
        <v>46387</v>
      </c>
      <c r="I49" s="173" t="s">
        <v>3</v>
      </c>
      <c r="J49" s="173">
        <v>1977</v>
      </c>
      <c r="K49" s="173" t="s">
        <v>6</v>
      </c>
      <c r="L49" s="77" t="s">
        <v>311</v>
      </c>
      <c r="M49" s="114"/>
    </row>
    <row r="50" spans="1:13" ht="25.5" x14ac:dyDescent="0.2">
      <c r="A50" s="119"/>
      <c r="C50" s="14"/>
      <c r="D50" s="272" t="s">
        <v>100</v>
      </c>
      <c r="E50" s="272"/>
      <c r="F50" s="272"/>
      <c r="G50" s="237">
        <v>44927</v>
      </c>
      <c r="H50" s="237">
        <v>45674</v>
      </c>
      <c r="I50" s="173" t="s">
        <v>3</v>
      </c>
      <c r="J50" s="173">
        <v>1980</v>
      </c>
      <c r="K50" s="173" t="s">
        <v>6</v>
      </c>
      <c r="L50" s="77" t="s">
        <v>312</v>
      </c>
      <c r="M50" s="114"/>
    </row>
    <row r="51" spans="1:13" x14ac:dyDescent="0.2">
      <c r="A51" s="119"/>
      <c r="C51" s="14"/>
      <c r="D51" s="272" t="s">
        <v>282</v>
      </c>
      <c r="E51" s="272"/>
      <c r="F51" s="272"/>
      <c r="G51" s="237">
        <v>45880</v>
      </c>
      <c r="H51" s="237">
        <v>46387</v>
      </c>
      <c r="I51" s="173" t="s">
        <v>3</v>
      </c>
      <c r="J51" s="173">
        <v>1977</v>
      </c>
      <c r="K51" s="173" t="s">
        <v>61</v>
      </c>
      <c r="L51" s="77"/>
      <c r="M51" s="114"/>
    </row>
    <row r="52" spans="1:13" x14ac:dyDescent="0.2">
      <c r="A52" s="119"/>
      <c r="C52" s="14"/>
      <c r="D52" s="272" t="s">
        <v>101</v>
      </c>
      <c r="E52" s="272"/>
      <c r="F52" s="272"/>
      <c r="G52" s="173" t="s">
        <v>117</v>
      </c>
      <c r="H52" s="173" t="s">
        <v>118</v>
      </c>
      <c r="I52" s="173" t="s">
        <v>3</v>
      </c>
      <c r="J52" s="173">
        <v>1968</v>
      </c>
      <c r="K52" s="173" t="s">
        <v>6</v>
      </c>
      <c r="L52" s="77"/>
      <c r="M52" s="114"/>
    </row>
    <row r="53" spans="1:13" x14ac:dyDescent="0.2">
      <c r="A53" s="119"/>
      <c r="C53" s="14"/>
      <c r="D53" s="272" t="s">
        <v>102</v>
      </c>
      <c r="E53" s="272"/>
      <c r="F53" s="272"/>
      <c r="G53" s="173" t="s">
        <v>117</v>
      </c>
      <c r="H53" s="173" t="s">
        <v>118</v>
      </c>
      <c r="I53" s="173" t="s">
        <v>3</v>
      </c>
      <c r="J53" s="173">
        <v>1964</v>
      </c>
      <c r="K53" s="173" t="s">
        <v>5</v>
      </c>
      <c r="L53" s="77"/>
      <c r="M53" s="114"/>
    </row>
    <row r="54" spans="1:13" x14ac:dyDescent="0.2">
      <c r="A54" s="119"/>
      <c r="C54" s="14"/>
      <c r="D54" s="272" t="s">
        <v>103</v>
      </c>
      <c r="E54" s="272"/>
      <c r="F54" s="272"/>
      <c r="G54" s="173" t="s">
        <v>117</v>
      </c>
      <c r="H54" s="173" t="s">
        <v>118</v>
      </c>
      <c r="I54" s="173" t="s">
        <v>3</v>
      </c>
      <c r="J54" s="173">
        <v>1968</v>
      </c>
      <c r="K54" s="173" t="s">
        <v>6</v>
      </c>
      <c r="L54" s="77"/>
      <c r="M54" s="114"/>
    </row>
    <row r="55" spans="1:13" ht="38.25" x14ac:dyDescent="0.2">
      <c r="A55" s="122"/>
      <c r="B55" s="13"/>
      <c r="C55" s="15"/>
      <c r="D55" s="272" t="s">
        <v>104</v>
      </c>
      <c r="E55" s="272"/>
      <c r="F55" s="272"/>
      <c r="G55" s="173" t="s">
        <v>117</v>
      </c>
      <c r="H55" s="237">
        <v>45875</v>
      </c>
      <c r="I55" s="173" t="s">
        <v>3</v>
      </c>
      <c r="J55" s="173">
        <v>1970</v>
      </c>
      <c r="K55" s="173" t="s">
        <v>5</v>
      </c>
      <c r="L55" s="77" t="s">
        <v>313</v>
      </c>
      <c r="M55" s="114"/>
    </row>
    <row r="56" spans="1:13" x14ac:dyDescent="0.2">
      <c r="A56" s="122"/>
      <c r="B56" s="16"/>
      <c r="C56" s="197"/>
      <c r="D56" s="27"/>
      <c r="E56" s="27"/>
      <c r="F56" s="33"/>
      <c r="G56" s="33"/>
      <c r="H56" s="198"/>
      <c r="I56" s="238"/>
      <c r="J56" s="238"/>
      <c r="K56" s="238"/>
      <c r="L56" s="32"/>
      <c r="M56" s="114"/>
    </row>
    <row r="57" spans="1:13" ht="63.75" x14ac:dyDescent="0.2">
      <c r="A57" s="122"/>
      <c r="B57" s="6" t="s">
        <v>132</v>
      </c>
      <c r="C57" s="126"/>
      <c r="D57" s="127"/>
      <c r="E57" s="127"/>
      <c r="F57" s="127"/>
      <c r="G57" s="165"/>
      <c r="H57" s="165"/>
      <c r="I57" s="165"/>
      <c r="J57" s="165"/>
      <c r="K57" s="165"/>
      <c r="L57" s="66" t="s">
        <v>314</v>
      </c>
      <c r="M57" s="114"/>
    </row>
    <row r="58" spans="1:13" ht="25.5" x14ac:dyDescent="0.2">
      <c r="A58" s="122"/>
      <c r="B58" s="13"/>
      <c r="D58" s="13"/>
      <c r="E58" s="13"/>
      <c r="F58" s="13"/>
      <c r="G58" s="27"/>
      <c r="H58" s="13"/>
      <c r="I58" s="13"/>
      <c r="J58" s="13"/>
      <c r="K58" s="268"/>
      <c r="L58" s="242" t="s">
        <v>133</v>
      </c>
      <c r="M58" s="114"/>
    </row>
    <row r="59" spans="1:13" x14ac:dyDescent="0.2">
      <c r="A59" s="122"/>
      <c r="C59" s="12"/>
      <c r="D59" s="23" t="s">
        <v>99</v>
      </c>
      <c r="E59" s="29">
        <v>11</v>
      </c>
      <c r="F59" s="29">
        <v>9</v>
      </c>
      <c r="G59" s="257"/>
      <c r="H59" s="255"/>
      <c r="I59" s="33"/>
      <c r="J59" s="33"/>
      <c r="K59" s="245"/>
      <c r="L59" s="77"/>
      <c r="M59" s="114"/>
    </row>
    <row r="60" spans="1:13" ht="38.25" x14ac:dyDescent="0.2">
      <c r="A60" s="122"/>
      <c r="C60" s="14"/>
      <c r="D60" s="23" t="s">
        <v>226</v>
      </c>
      <c r="E60" s="29">
        <v>36</v>
      </c>
      <c r="F60" s="257">
        <v>44</v>
      </c>
      <c r="G60" s="255"/>
      <c r="H60" s="27"/>
      <c r="I60" s="27"/>
      <c r="J60" s="27"/>
      <c r="K60" s="245"/>
      <c r="L60" s="77"/>
      <c r="M60" s="114"/>
    </row>
    <row r="61" spans="1:13" x14ac:dyDescent="0.2">
      <c r="A61" s="119"/>
      <c r="C61" s="129" t="s">
        <v>107</v>
      </c>
      <c r="D61" s="167"/>
      <c r="E61" s="19"/>
      <c r="F61" s="19"/>
      <c r="G61" s="19"/>
      <c r="H61" s="19"/>
      <c r="I61" s="19"/>
      <c r="J61" s="19"/>
      <c r="K61" s="123"/>
      <c r="L61" s="92"/>
      <c r="M61" s="114"/>
    </row>
    <row r="62" spans="1:13" ht="38.25" x14ac:dyDescent="0.2">
      <c r="A62" s="119"/>
      <c r="C62" s="14"/>
      <c r="D62" s="272" t="s">
        <v>108</v>
      </c>
      <c r="E62" s="272"/>
      <c r="F62" s="272"/>
      <c r="G62" s="173" t="s">
        <v>119</v>
      </c>
      <c r="H62" s="239" t="s">
        <v>223</v>
      </c>
      <c r="I62" s="173" t="s">
        <v>4</v>
      </c>
      <c r="J62" s="173">
        <v>1974</v>
      </c>
      <c r="K62" s="173" t="s">
        <v>6</v>
      </c>
      <c r="L62" s="77" t="s">
        <v>285</v>
      </c>
      <c r="M62" s="114"/>
    </row>
    <row r="63" spans="1:13" ht="38.25" x14ac:dyDescent="0.2">
      <c r="A63" s="119"/>
      <c r="C63" s="14"/>
      <c r="D63" s="272" t="s">
        <v>109</v>
      </c>
      <c r="E63" s="272"/>
      <c r="F63" s="272"/>
      <c r="G63" s="173" t="s">
        <v>119</v>
      </c>
      <c r="H63" s="239" t="s">
        <v>223</v>
      </c>
      <c r="I63" s="173" t="s">
        <v>3</v>
      </c>
      <c r="J63" s="173">
        <v>1956</v>
      </c>
      <c r="K63" s="173" t="s">
        <v>6</v>
      </c>
      <c r="L63" s="77"/>
      <c r="M63" s="114"/>
    </row>
    <row r="64" spans="1:13" ht="38.25" x14ac:dyDescent="0.2">
      <c r="A64" s="119"/>
      <c r="C64" s="14"/>
      <c r="D64" s="272" t="s">
        <v>110</v>
      </c>
      <c r="E64" s="272"/>
      <c r="F64" s="272"/>
      <c r="G64" s="173" t="s">
        <v>119</v>
      </c>
      <c r="H64" s="239" t="s">
        <v>223</v>
      </c>
      <c r="I64" s="173" t="s">
        <v>3</v>
      </c>
      <c r="J64" s="173">
        <v>1969</v>
      </c>
      <c r="K64" s="173" t="s">
        <v>6</v>
      </c>
      <c r="L64" s="77"/>
      <c r="M64" s="114"/>
    </row>
    <row r="65" spans="1:13" ht="38.25" x14ac:dyDescent="0.2">
      <c r="A65" s="119"/>
      <c r="C65" s="14"/>
      <c r="D65" s="272" t="s">
        <v>111</v>
      </c>
      <c r="E65" s="272"/>
      <c r="F65" s="272"/>
      <c r="G65" s="173" t="s">
        <v>120</v>
      </c>
      <c r="H65" s="239" t="s">
        <v>122</v>
      </c>
      <c r="I65" s="173" t="s">
        <v>4</v>
      </c>
      <c r="J65" s="173">
        <v>1982</v>
      </c>
      <c r="K65" s="173" t="s">
        <v>6</v>
      </c>
      <c r="L65" s="77"/>
      <c r="M65" s="114"/>
    </row>
    <row r="66" spans="1:13" ht="38.25" x14ac:dyDescent="0.2">
      <c r="A66" s="119"/>
      <c r="C66" s="14"/>
      <c r="D66" s="272" t="s">
        <v>283</v>
      </c>
      <c r="E66" s="272"/>
      <c r="F66" s="272"/>
      <c r="G66" s="237">
        <v>45821</v>
      </c>
      <c r="H66" s="240" t="s">
        <v>304</v>
      </c>
      <c r="I66" s="173" t="s">
        <v>3</v>
      </c>
      <c r="J66" s="173">
        <v>1979</v>
      </c>
      <c r="K66" s="173" t="s">
        <v>6</v>
      </c>
      <c r="L66" s="77"/>
      <c r="M66" s="114"/>
    </row>
    <row r="67" spans="1:13" ht="38.25" x14ac:dyDescent="0.2">
      <c r="A67" s="119"/>
      <c r="C67" s="14"/>
      <c r="D67" s="272" t="s">
        <v>112</v>
      </c>
      <c r="E67" s="272"/>
      <c r="F67" s="272"/>
      <c r="G67" s="173" t="s">
        <v>119</v>
      </c>
      <c r="H67" s="239" t="s">
        <v>223</v>
      </c>
      <c r="I67" s="173" t="s">
        <v>4</v>
      </c>
      <c r="J67" s="173">
        <v>1972</v>
      </c>
      <c r="K67" s="173" t="s">
        <v>6</v>
      </c>
      <c r="L67" s="77"/>
      <c r="M67" s="114"/>
    </row>
    <row r="68" spans="1:13" x14ac:dyDescent="0.2">
      <c r="A68" s="119"/>
      <c r="C68" s="129" t="s">
        <v>113</v>
      </c>
      <c r="D68" s="19"/>
      <c r="E68" s="28"/>
      <c r="F68" s="19"/>
      <c r="G68" s="191"/>
      <c r="H68" s="19"/>
      <c r="I68" s="19"/>
      <c r="J68" s="19"/>
      <c r="K68" s="123"/>
      <c r="L68" s="92"/>
      <c r="M68" s="114"/>
    </row>
    <row r="69" spans="1:13" ht="38.25" x14ac:dyDescent="0.2">
      <c r="A69" s="119"/>
      <c r="C69" s="14"/>
      <c r="D69" s="272" t="s">
        <v>114</v>
      </c>
      <c r="E69" s="272"/>
      <c r="F69" s="272"/>
      <c r="G69" s="173" t="s">
        <v>121</v>
      </c>
      <c r="H69" s="239" t="s">
        <v>122</v>
      </c>
      <c r="I69" s="173" t="s">
        <v>3</v>
      </c>
      <c r="J69" s="173">
        <v>1962</v>
      </c>
      <c r="K69" s="173" t="s">
        <v>5</v>
      </c>
      <c r="L69" s="77"/>
      <c r="M69" s="114"/>
    </row>
    <row r="70" spans="1:13" ht="38.25" x14ac:dyDescent="0.2">
      <c r="A70" s="119"/>
      <c r="C70" s="129"/>
      <c r="D70" s="272" t="s">
        <v>227</v>
      </c>
      <c r="E70" s="272"/>
      <c r="F70" s="272"/>
      <c r="G70" s="237">
        <v>45505</v>
      </c>
      <c r="H70" s="239" t="s">
        <v>122</v>
      </c>
      <c r="I70" s="173" t="s">
        <v>3</v>
      </c>
      <c r="J70" s="173">
        <v>1963</v>
      </c>
      <c r="K70" s="173" t="s">
        <v>5</v>
      </c>
      <c r="L70" s="77"/>
      <c r="M70" s="114"/>
    </row>
    <row r="71" spans="1:13" ht="38.25" x14ac:dyDescent="0.2">
      <c r="A71" s="119"/>
      <c r="C71" s="14"/>
      <c r="D71" s="272" t="s">
        <v>115</v>
      </c>
      <c r="E71" s="272"/>
      <c r="F71" s="272"/>
      <c r="G71" s="173" t="s">
        <v>121</v>
      </c>
      <c r="H71" s="239" t="s">
        <v>122</v>
      </c>
      <c r="I71" s="173" t="s">
        <v>4</v>
      </c>
      <c r="J71" s="173">
        <v>1962</v>
      </c>
      <c r="K71" s="173" t="s">
        <v>61</v>
      </c>
      <c r="L71" s="77"/>
      <c r="M71" s="114"/>
    </row>
    <row r="72" spans="1:13" ht="38.25" x14ac:dyDescent="0.2">
      <c r="A72" s="119"/>
      <c r="C72" s="14"/>
      <c r="D72" s="272" t="s">
        <v>116</v>
      </c>
      <c r="E72" s="272"/>
      <c r="F72" s="272"/>
      <c r="G72" s="237">
        <v>41925</v>
      </c>
      <c r="H72" s="239" t="s">
        <v>122</v>
      </c>
      <c r="I72" s="173" t="s">
        <v>3</v>
      </c>
      <c r="J72" s="173">
        <v>1968</v>
      </c>
      <c r="K72" s="173" t="s">
        <v>6</v>
      </c>
      <c r="L72" s="77"/>
      <c r="M72" s="114"/>
    </row>
    <row r="73" spans="1:13" ht="39" thickBot="1" x14ac:dyDescent="0.25">
      <c r="A73" s="138"/>
      <c r="B73" s="205"/>
      <c r="C73" s="205"/>
      <c r="D73" s="290" t="s">
        <v>284</v>
      </c>
      <c r="E73" s="290"/>
      <c r="F73" s="290"/>
      <c r="G73" s="241">
        <v>45901</v>
      </c>
      <c r="H73" s="220" t="s">
        <v>122</v>
      </c>
      <c r="I73" s="174" t="s">
        <v>3</v>
      </c>
      <c r="J73" s="174">
        <v>1971</v>
      </c>
      <c r="K73" s="174" t="s">
        <v>5</v>
      </c>
      <c r="L73" s="91"/>
      <c r="M73" s="114"/>
    </row>
    <row r="74" spans="1:13" x14ac:dyDescent="0.2">
      <c r="A74" s="18"/>
      <c r="B74" s="18"/>
      <c r="C74" s="18"/>
      <c r="D74" s="18"/>
      <c r="E74" s="18"/>
      <c r="F74" s="18"/>
      <c r="G74" s="18"/>
      <c r="H74" s="18"/>
      <c r="I74" s="18"/>
      <c r="J74" s="18"/>
      <c r="K74" s="18"/>
      <c r="L74" s="90"/>
      <c r="M74" s="18"/>
    </row>
  </sheetData>
  <mergeCells count="18">
    <mergeCell ref="D67:F67"/>
    <mergeCell ref="D73:F73"/>
    <mergeCell ref="D70:F70"/>
    <mergeCell ref="D72:F72"/>
    <mergeCell ref="D71:F71"/>
    <mergeCell ref="D69:F69"/>
    <mergeCell ref="D65:F65"/>
    <mergeCell ref="D66:F66"/>
    <mergeCell ref="D64:F64"/>
    <mergeCell ref="D63:F63"/>
    <mergeCell ref="D62:F62"/>
    <mergeCell ref="D52:F52"/>
    <mergeCell ref="D51:F51"/>
    <mergeCell ref="D50:F50"/>
    <mergeCell ref="D49:F49"/>
    <mergeCell ref="D55:F55"/>
    <mergeCell ref="D54:F54"/>
    <mergeCell ref="D53:F53"/>
  </mergeCells>
  <hyperlinks>
    <hyperlink ref="L46" r:id="rId1" xr:uid="{24241A0B-DB17-425F-A9EE-D95772DB1263}"/>
    <hyperlink ref="L58" r:id="rId2" display="Die aktuelle Zusammensetzung des Aufsichtsrats ist unter dem hier abrufbar." xr:uid="{52F10EC4-B8F7-42D5-819B-2513F432990A}"/>
  </hyperlinks>
  <pageMargins left="0.70866141732283461" right="0.70866141732283461" top="0.78740157480314965" bottom="0.78740157480314965" header="0.31496062992125984" footer="0.31496062992125984"/>
  <pageSetup paperSize="9" scale="50" fitToHeight="0" orientation="portrait" r:id="rId3"/>
  <headerFooter>
    <oddFooter>Seite &amp;P von &amp;N</oddFooter>
  </headerFooter>
  <rowBreaks count="1" manualBreakCount="1">
    <brk id="42" max="11"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8C8C9-6E74-4790-B9B5-220C01B742D0}">
  <sheetPr>
    <pageSetUpPr fitToPage="1"/>
  </sheetPr>
  <dimension ref="A2:E22"/>
  <sheetViews>
    <sheetView zoomScaleNormal="100" zoomScaleSheetLayoutView="100" workbookViewId="0"/>
  </sheetViews>
  <sheetFormatPr baseColWidth="10" defaultColWidth="11.42578125" defaultRowHeight="12.75" x14ac:dyDescent="0.2"/>
  <cols>
    <col min="1" max="3" width="3.28515625" style="40" customWidth="1"/>
    <col min="4" max="4" width="27.5703125" style="300" customWidth="1"/>
    <col min="5" max="5" width="136.5703125" style="62" customWidth="1"/>
    <col min="6" max="16384" width="11.42578125" style="40"/>
  </cols>
  <sheetData>
    <row r="2" spans="1:5" x14ac:dyDescent="0.2">
      <c r="E2" s="41"/>
    </row>
    <row r="8" spans="1:5" ht="13.5" thickBot="1" x14ac:dyDescent="0.25">
      <c r="A8" s="42"/>
      <c r="B8" s="42"/>
      <c r="C8" s="42"/>
      <c r="D8" s="301"/>
      <c r="E8" s="43"/>
    </row>
    <row r="9" spans="1:5" ht="16.5" thickBot="1" x14ac:dyDescent="0.3">
      <c r="A9" s="44" t="s">
        <v>369</v>
      </c>
      <c r="B9" s="45"/>
      <c r="C9" s="46"/>
      <c r="D9" s="302"/>
      <c r="E9" s="47"/>
    </row>
    <row r="10" spans="1:5" ht="42.95" customHeight="1" thickBot="1" x14ac:dyDescent="0.25">
      <c r="A10" s="291" t="s">
        <v>330</v>
      </c>
      <c r="B10" s="292"/>
      <c r="C10" s="292"/>
      <c r="D10" s="292"/>
      <c r="E10" s="293"/>
    </row>
    <row r="11" spans="1:5" ht="23.1" customHeight="1" x14ac:dyDescent="0.2">
      <c r="A11" s="48"/>
      <c r="B11" s="49"/>
      <c r="C11" s="50"/>
      <c r="D11" s="51" t="s">
        <v>331</v>
      </c>
      <c r="E11" s="52" t="s">
        <v>332</v>
      </c>
    </row>
    <row r="12" spans="1:5" ht="142.5" customHeight="1" x14ac:dyDescent="0.2">
      <c r="A12" s="53"/>
      <c r="D12" s="295" t="e" vm="1">
        <v>#VALUE!</v>
      </c>
      <c r="E12" s="54" t="s">
        <v>333</v>
      </c>
    </row>
    <row r="13" spans="1:5" ht="142.5" customHeight="1" x14ac:dyDescent="0.2">
      <c r="A13" s="53"/>
      <c r="D13" s="294" t="e" vm="2">
        <v>#VALUE!</v>
      </c>
      <c r="E13" s="54" t="s">
        <v>334</v>
      </c>
    </row>
    <row r="14" spans="1:5" ht="142.5" customHeight="1" x14ac:dyDescent="0.2">
      <c r="A14" s="53"/>
      <c r="D14" s="294" t="e" vm="3">
        <v>#VALUE!</v>
      </c>
      <c r="E14" s="54" t="s">
        <v>354</v>
      </c>
    </row>
    <row r="15" spans="1:5" ht="142.5" customHeight="1" x14ac:dyDescent="0.2">
      <c r="A15" s="53"/>
      <c r="D15" s="294" t="e" vm="4">
        <v>#VALUE!</v>
      </c>
      <c r="E15" s="55" t="s">
        <v>335</v>
      </c>
    </row>
    <row r="16" spans="1:5" ht="142.5" customHeight="1" x14ac:dyDescent="0.2">
      <c r="A16" s="53"/>
      <c r="D16" s="296" t="e" vm="5">
        <v>#VALUE!</v>
      </c>
      <c r="E16" s="54" t="s">
        <v>336</v>
      </c>
    </row>
    <row r="17" spans="1:5" ht="142.5" customHeight="1" x14ac:dyDescent="0.2">
      <c r="A17" s="53"/>
      <c r="D17" s="297" t="e" vm="6">
        <v>#VALUE!</v>
      </c>
      <c r="E17" s="56" t="s">
        <v>337</v>
      </c>
    </row>
    <row r="18" spans="1:5" ht="142.5" customHeight="1" x14ac:dyDescent="0.2">
      <c r="A18" s="53"/>
      <c r="D18" s="294" t="e" vm="7">
        <v>#VALUE!</v>
      </c>
      <c r="E18" s="68" t="s">
        <v>355</v>
      </c>
    </row>
    <row r="19" spans="1:5" ht="142.5" customHeight="1" x14ac:dyDescent="0.2">
      <c r="A19" s="53"/>
      <c r="D19" s="296" t="e" vm="8">
        <v>#VALUE!</v>
      </c>
      <c r="E19" s="69" t="s">
        <v>338</v>
      </c>
    </row>
    <row r="20" spans="1:5" ht="142.5" customHeight="1" x14ac:dyDescent="0.2">
      <c r="A20" s="53"/>
      <c r="D20" s="298" t="e" vm="9">
        <v>#VALUE!</v>
      </c>
      <c r="E20" s="54" t="s">
        <v>356</v>
      </c>
    </row>
    <row r="21" spans="1:5" ht="142.5" customHeight="1" thickBot="1" x14ac:dyDescent="0.25">
      <c r="A21" s="57"/>
      <c r="B21" s="58"/>
      <c r="C21" s="58"/>
      <c r="D21" s="299" t="e" vm="10">
        <v>#VALUE!</v>
      </c>
      <c r="E21" s="59" t="s">
        <v>339</v>
      </c>
    </row>
    <row r="22" spans="1:5" x14ac:dyDescent="0.2">
      <c r="A22" s="60"/>
      <c r="B22" s="60"/>
      <c r="C22" s="60"/>
      <c r="D22" s="303"/>
      <c r="E22" s="61"/>
    </row>
  </sheetData>
  <mergeCells count="1">
    <mergeCell ref="A10:E10"/>
  </mergeCells>
  <pageMargins left="0.70866141732283461" right="0.70866141732283461" top="0.78740157480314965" bottom="0.78740157480314965" header="0.31496062992125984" footer="0.31496062992125984"/>
  <pageSetup paperSize="9" scale="46" orientation="portrait" r:id="rId1"/>
  <headerFooter>
    <oddFooter>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ED73AA0C9D25D448FC721FFB5B07D5C" ma:contentTypeVersion="15" ma:contentTypeDescription="Ein neues Dokument erstellen." ma:contentTypeScope="" ma:versionID="5ae2b57099fd0a68e63d02e4295b2f07">
  <xsd:schema xmlns:xsd="http://www.w3.org/2001/XMLSchema" xmlns:xs="http://www.w3.org/2001/XMLSchema" xmlns:p="http://schemas.microsoft.com/office/2006/metadata/properties" xmlns:ns2="9837ccf5-b0cd-45be-b13c-f197aa8548b3" xmlns:ns3="5c1b0f77-25ce-4730-8e71-6f0352f05614" targetNamespace="http://schemas.microsoft.com/office/2006/metadata/properties" ma:root="true" ma:fieldsID="842b00928e1cb54d8251ce547ce9c088" ns2:_="" ns3:_="">
    <xsd:import namespace="9837ccf5-b0cd-45be-b13c-f197aa8548b3"/>
    <xsd:import namespace="5c1b0f77-25ce-4730-8e71-6f0352f056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37ccf5-b0cd-45be-b13c-f197aa854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5af2754f-5248-4605-879e-1af9b399202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1b0f77-25ce-4730-8e71-6f0352f05614"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37ccf5-b0cd-45be-b13c-f197aa8548b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8441D9-2074-49E4-A05C-7FF6364F7D5E}"/>
</file>

<file path=customXml/itemProps2.xml><?xml version="1.0" encoding="utf-8"?>
<ds:datastoreItem xmlns:ds="http://schemas.openxmlformats.org/officeDocument/2006/customXml" ds:itemID="{2B1C77B1-088E-4FA5-8D0A-41BECD004B1D}"/>
</file>

<file path=customXml/itemProps3.xml><?xml version="1.0" encoding="utf-8"?>
<ds:datastoreItem xmlns:ds="http://schemas.openxmlformats.org/officeDocument/2006/customXml" ds:itemID="{BFB9BF94-1E7C-4BF7-9B26-429FAD65BD88}"/>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Über das ESG Data Factsheet</vt:lpstr>
      <vt:lpstr>1. Umwelt</vt:lpstr>
      <vt:lpstr>2. Soziales</vt:lpstr>
      <vt:lpstr>3. Governance</vt:lpstr>
      <vt:lpstr>4. SDG Impact Assessment</vt:lpstr>
      <vt:lpstr>'1. Umwelt'!Druckbereich</vt:lpstr>
      <vt:lpstr>'2. Soziales'!Druckbereich</vt:lpstr>
      <vt:lpstr>'3. Governance'!Druckbereich</vt:lpstr>
      <vt:lpstr>'4. SDG Impact Assessment'!Druckbereich</vt:lpstr>
      <vt:lpstr>'Über das ESG Data Factsheet'!Druckbereich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2026-04-27T07:37:11Z</dcterms:created>
  <dcterms:modified xsi:type="dcterms:W3CDTF">2026-04-27T07:57:12Z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0x0101001ED73AA0C9D25D448FC721FFB5B07D5C</vt:lpwstr>
  </property>
</Properties>
</file>