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1.xml" ContentType="application/vnd.openxmlformats-officedocument.drawing+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66925"/>
  <xr:revisionPtr revIDLastSave="2505" documentId="13_ncr:1_{A72CEF97-6889-4504-8188-2B8DF46A5EFB}" xr6:coauthVersionLast="47" xr6:coauthVersionMax="47" xr10:uidLastSave="{2C44173A-DB80-4069-AEE3-9C5FFB8E03E9}"/>
  <bookViews>
    <workbookView xWindow="-120" yWindow="-120" windowWidth="38640" windowHeight="21120" xr2:uid="{FE94FA60-5EC9-4097-9A19-3AB2A8E1955E}"/>
  </bookViews>
  <sheets>
    <sheet name="About the ESG Data Factsheet" sheetId="3" r:id="rId1"/>
    <sheet name="1. Environment" sheetId="11" r:id="rId2"/>
    <sheet name="2. Social" sheetId="7" r:id="rId3"/>
    <sheet name="3. Governance" sheetId="8" r:id="rId4"/>
    <sheet name="4. SDG Impact Assessment" sheetId="12" r:id="rId5"/>
  </sheets>
  <definedNames>
    <definedName name="_xlnm.Print_Area" localSheetId="1">'1. Environment'!$A$1:$I$202</definedName>
    <definedName name="_xlnm.Print_Area" localSheetId="2">'2. Social'!$A$1:$I$187</definedName>
    <definedName name="_xlnm.Print_Area" localSheetId="3">'3. Governance'!$A$1:$L$73</definedName>
    <definedName name="_xlnm.Print_Area" localSheetId="4">'4. SDG Impact Assessment'!$A$1:$E$21</definedName>
    <definedName name="_xlnm.Print_Area" localSheetId="0">'About the ESG Data Factsheet'!$A$1:$J$20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8" i="7" l="1"/>
  <c r="H128" i="7"/>
  <c r="F128" i="7"/>
  <c r="G126" i="7"/>
  <c r="H126" i="7"/>
  <c r="F126" i="7"/>
  <c r="G124" i="7"/>
  <c r="H124" i="7"/>
  <c r="F124" i="7"/>
  <c r="G120" i="7"/>
  <c r="H120" i="7"/>
  <c r="F120" i="7"/>
  <c r="G118" i="7"/>
  <c r="H118" i="7"/>
  <c r="F118" i="7"/>
  <c r="G116" i="7"/>
  <c r="H116" i="7"/>
  <c r="F116" i="7"/>
  <c r="F114" i="7"/>
  <c r="G109" i="7"/>
  <c r="H109" i="7"/>
  <c r="F109" i="7"/>
  <c r="G107" i="7"/>
  <c r="H107" i="7"/>
  <c r="F107" i="7"/>
  <c r="G105" i="7"/>
  <c r="H105" i="7"/>
  <c r="F105" i="7"/>
  <c r="F103" i="7"/>
  <c r="F78" i="11"/>
  <c r="F79" i="11"/>
  <c r="F42" i="11"/>
  <c r="F32" i="8" l="1"/>
  <c r="F67" i="7"/>
  <c r="F63" i="7"/>
  <c r="F53" i="7"/>
  <c r="F49" i="7"/>
  <c r="F82" i="7" s="1"/>
  <c r="H67" i="7"/>
  <c r="G67" i="7"/>
  <c r="H63" i="7"/>
  <c r="G63" i="7"/>
  <c r="G79" i="11" l="1"/>
  <c r="G78" i="11"/>
  <c r="G42" i="11"/>
  <c r="G32" i="8" l="1"/>
  <c r="H113" i="7"/>
  <c r="G113" i="7"/>
  <c r="H102" i="7"/>
  <c r="H103" i="7" s="1"/>
  <c r="G102" i="7"/>
  <c r="G103" i="7" s="1"/>
  <c r="G114" i="7" l="1"/>
  <c r="H114" i="7"/>
  <c r="H53" i="7"/>
  <c r="G53" i="7"/>
  <c r="H49" i="7"/>
  <c r="H82" i="7" s="1"/>
  <c r="G49" i="7"/>
  <c r="G82" i="7" s="1"/>
  <c r="H34" i="11"/>
  <c r="H42" i="1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<sst xmlns="http://schemas.openxmlformats.org/spreadsheetml/2006/main" count="1008" uniqueCount="369">
  <si>
    <t>Einheit</t>
  </si>
  <si>
    <t>MWh</t>
  </si>
  <si>
    <t>%</t>
  </si>
  <si>
    <t>Bitumen</t>
  </si>
  <si>
    <t>Asphalt</t>
  </si>
  <si>
    <t>Recycling</t>
  </si>
  <si>
    <t>Americas</t>
  </si>
  <si>
    <t>Benelux</t>
  </si>
  <si>
    <t>0-19 %</t>
  </si>
  <si>
    <t>20-39 %</t>
  </si>
  <si>
    <t>40-59 %</t>
  </si>
  <si>
    <t>60-79 %</t>
  </si>
  <si>
    <t>80-100 %</t>
  </si>
  <si>
    <t>Mag. Christian Harder</t>
  </si>
  <si>
    <t>Dipl.-Ing. (FH) Jörg Rösler</t>
  </si>
  <si>
    <t>Dipl.-Ing. Siegfried Wanker</t>
  </si>
  <si>
    <t>Dipl.-Ing. (FH) Alfred Watzl</t>
  </si>
  <si>
    <t>Mag. Kerstin Gelbmann (Vorsitzende)</t>
  </si>
  <si>
    <t xml:space="preserve">Mag. Erwin Hameseder </t>
  </si>
  <si>
    <t>Dr. Andreas Brandstetter</t>
  </si>
  <si>
    <t xml:space="preserve">Dr. Valerie Hackl </t>
  </si>
  <si>
    <t xml:space="preserve">Mag. Gabriele Schallegger </t>
  </si>
  <si>
    <t xml:space="preserve">Dipl.-Ing. Andreas Batke </t>
  </si>
  <si>
    <t>Magdolna P. Gyulainé</t>
  </si>
  <si>
    <t>Georg Hinterschuster</t>
  </si>
  <si>
    <r>
      <t>t CO</t>
    </r>
    <r>
      <rPr>
        <vertAlign val="subscript"/>
        <sz val="10"/>
        <color theme="1"/>
        <rFont val="Arial"/>
        <family val="2"/>
      </rPr>
      <t>2</t>
    </r>
    <r>
      <rPr>
        <sz val="10"/>
        <color theme="1"/>
        <rFont val="Arial"/>
        <family val="2"/>
      </rPr>
      <t>e</t>
    </r>
  </si>
  <si>
    <t>T€</t>
  </si>
  <si>
    <r>
      <t>t CO</t>
    </r>
    <r>
      <rPr>
        <vertAlign val="subscript"/>
        <sz val="10"/>
        <color theme="1"/>
        <rFont val="Arial"/>
        <family val="2"/>
      </rPr>
      <t>2</t>
    </r>
    <r>
      <rPr>
        <sz val="10"/>
        <color theme="1"/>
        <rFont val="Arial"/>
        <family val="2"/>
      </rPr>
      <t>e/ T€</t>
    </r>
  </si>
  <si>
    <t>Karl Gerdes</t>
  </si>
  <si>
    <t>Chile</t>
  </si>
  <si>
    <t>Dipl.-Ing. (FH) Péter Glöckler</t>
  </si>
  <si>
    <t>Dipl.-Ing. Sebastian Haselsteiner</t>
  </si>
  <si>
    <t>Daniel Riesenberg</t>
  </si>
  <si>
    <r>
      <t>m</t>
    </r>
    <r>
      <rPr>
        <vertAlign val="superscript"/>
        <sz val="10"/>
        <color theme="1"/>
        <rFont val="Arial"/>
        <family val="2"/>
      </rPr>
      <t>3</t>
    </r>
  </si>
  <si>
    <t>ISO 9001</t>
  </si>
  <si>
    <t>ISO 14001</t>
  </si>
  <si>
    <t>ISO 50001</t>
  </si>
  <si>
    <t>ISO 45001</t>
  </si>
  <si>
    <t>Managementsystem</t>
  </si>
  <si>
    <t>Comments</t>
  </si>
  <si>
    <t>This document was last updated on 28/04/2026.</t>
  </si>
  <si>
    <t>About the ESG Data Factsheet</t>
  </si>
  <si>
    <t>The ESG Data Factsheet offers you an insight into key figures relating to environmental, social and governance issues. In addition, the results of the SDG Impact Assessment are summarized. Please use the index below to find out more about the various aspects.</t>
  </si>
  <si>
    <t>The key figures for the 2024 and 2025 financial year were audited with limited assurance in the 2024 or 2025 Annual and Sustainability Report. The figures for 2023 were also audited with limited assurance in the previous years report. In certain instances, a higher level of detail is shown in the ESG Data Factsheet than in the published reports. Detailed information on the methodology used for the indicators can be found in the corresponding reports.</t>
  </si>
  <si>
    <r>
      <rPr>
        <sz val="10"/>
        <rFont val="Arial"/>
        <family val="2"/>
      </rPr>
      <t xml:space="preserve">An overview of relevant ESG documents, including reports, guidelines, policies and other useful information can be found </t>
    </r>
    <r>
      <rPr>
        <u/>
        <sz val="10"/>
        <color theme="10"/>
        <rFont val="Arial"/>
        <family val="2"/>
      </rPr>
      <t>here</t>
    </r>
    <r>
      <rPr>
        <sz val="10"/>
        <rFont val="Arial"/>
        <family val="2"/>
      </rPr>
      <t>.</t>
    </r>
  </si>
  <si>
    <t>Index</t>
  </si>
  <si>
    <t>Climate change</t>
  </si>
  <si>
    <t>Energy consumption and energy mix</t>
  </si>
  <si>
    <t>Unit</t>
  </si>
  <si>
    <t>Fossil Energy</t>
  </si>
  <si>
    <t>Fuel consumption from coal and coal products</t>
  </si>
  <si>
    <t>Fuel consumption from crude oil and petroleum products</t>
  </si>
  <si>
    <t>Fuel consumption from natural gas</t>
  </si>
  <si>
    <t>Fuel consumption from other fossil sources</t>
  </si>
  <si>
    <t>Consumption of purchased or acquired electricity, heat, steam and cooling from fossil sources</t>
  </si>
  <si>
    <t>Total fossil energy consumption</t>
  </si>
  <si>
    <t>Share of fossil sources in total energy consumption</t>
  </si>
  <si>
    <t>Nuclear energy</t>
  </si>
  <si>
    <t>Consumption from nuclear sources</t>
  </si>
  <si>
    <t>Share of consumption from nuclear sources in total energy consumption</t>
  </si>
  <si>
    <t>Renewable energy</t>
  </si>
  <si>
    <t>Fuel consumption from renewable sources, including biomass</t>
  </si>
  <si>
    <t>Consumption of purchased or acquired electricity, heat, steam and cooling from renewable sources</t>
  </si>
  <si>
    <t>Consumption of self-generated nonfuel renewable energy</t>
  </si>
  <si>
    <t>Total renewable energy consumption</t>
  </si>
  <si>
    <t>Share of renewable sources in total energy consumption</t>
  </si>
  <si>
    <t>Total energy consumption</t>
  </si>
  <si>
    <t>Own energy production</t>
  </si>
  <si>
    <t>Solar energy</t>
  </si>
  <si>
    <t>Energy intensity per net revenue</t>
  </si>
  <si>
    <t>Net revenue</t>
  </si>
  <si>
    <t>Total energy consumption per net revenue</t>
  </si>
  <si>
    <t>MWh / T€</t>
  </si>
  <si>
    <t>Greenhouse gas emissions</t>
  </si>
  <si>
    <t>Scope 1 GHG emissions</t>
  </si>
  <si>
    <t>Gross Scope 1 GHG emissions</t>
  </si>
  <si>
    <t>Percentage of Scope 1 GHG emissions from regulated emission trading schemes</t>
  </si>
  <si>
    <t>Scope 2 GHG emissions</t>
  </si>
  <si>
    <t>Gross location-based Scope 2 GHG emissions</t>
  </si>
  <si>
    <t>Gross market-based Scope 2 GHG emissions</t>
  </si>
  <si>
    <t>Total gross indirect (Scope 3) GHG emissions</t>
  </si>
  <si>
    <t>Significant Scope 3 GHG emissions</t>
  </si>
  <si>
    <t>3.1 Purchased goods and services</t>
  </si>
  <si>
    <t>3.2 Capital goods</t>
  </si>
  <si>
    <t>3.3 Fuel and energy-related activities (not included in Scope 1 or Scope 2)</t>
  </si>
  <si>
    <t>3.4 Upstream transportation and distribution</t>
  </si>
  <si>
    <t>3.5 Waste generated in operations</t>
  </si>
  <si>
    <t>3.6 Business travel</t>
  </si>
  <si>
    <t>3.7 Employee commuting</t>
  </si>
  <si>
    <t>3.8 Upstream leased assets</t>
  </si>
  <si>
    <t>3.9 Downstream transportation and distribution</t>
  </si>
  <si>
    <t>3.10 Processing of sold products</t>
  </si>
  <si>
    <t>3.11 Use of sold products</t>
  </si>
  <si>
    <t>3.12 End-of-life treatment of sold products</t>
  </si>
  <si>
    <t>3.13 Downstream leased assets</t>
  </si>
  <si>
    <t>3.15 Investments</t>
  </si>
  <si>
    <t>Total GHG emissions</t>
  </si>
  <si>
    <t>Total GHG emissions (location-based)</t>
  </si>
  <si>
    <t>Total GHG emissions (market-based)</t>
  </si>
  <si>
    <t>Greenhouse gas intensity per net revenue</t>
  </si>
  <si>
    <t>Total GHG emissions (location-based) per net revenue</t>
  </si>
  <si>
    <t>Total GHG emissions (market-based) per net revenue</t>
  </si>
  <si>
    <t>Water</t>
  </si>
  <si>
    <t>Biodiversity and ecosystems</t>
  </si>
  <si>
    <t>Sites in biodiversity-sensitive areas</t>
  </si>
  <si>
    <t>Natura 2000 network of protected areas</t>
  </si>
  <si>
    <t>Number</t>
  </si>
  <si>
    <t>Area (in ha)</t>
  </si>
  <si>
    <t>UNESCO world heritage sites</t>
  </si>
  <si>
    <t>Key Biodiversity Areas</t>
  </si>
  <si>
    <t>Other protected areas in accordance with Annex II Appendix D of Delegated Regulation (EU) 2021/2139</t>
  </si>
  <si>
    <t>Circular economy</t>
  </si>
  <si>
    <t>Resource inflows</t>
  </si>
  <si>
    <t>Materials used</t>
  </si>
  <si>
    <t>Stone/ gravel</t>
  </si>
  <si>
    <t>Cement</t>
  </si>
  <si>
    <t>Concrete</t>
  </si>
  <si>
    <t>Structural steel</t>
  </si>
  <si>
    <t>Wood</t>
  </si>
  <si>
    <t>thousands of tonnes</t>
  </si>
  <si>
    <t>Resource outflows</t>
  </si>
  <si>
    <t>Waste generated</t>
  </si>
  <si>
    <t>Total amount</t>
  </si>
  <si>
    <t>tonnes</t>
  </si>
  <si>
    <t>Non-hazardous waste</t>
  </si>
  <si>
    <t>Hazardous waste</t>
  </si>
  <si>
    <t>Waste diverted from disposal</t>
  </si>
  <si>
    <t>Preparation for reuse</t>
  </si>
  <si>
    <t>Other recovery operations</t>
  </si>
  <si>
    <t>Waste directed to disposal</t>
  </si>
  <si>
    <t>Incineration</t>
  </si>
  <si>
    <t>Landfill</t>
  </si>
  <si>
    <t>Other disposal operations</t>
  </si>
  <si>
    <t>Non-recycled waste</t>
  </si>
  <si>
    <t>Percentage</t>
  </si>
  <si>
    <t>n.a.</t>
  </si>
  <si>
    <t>Own workforce</t>
  </si>
  <si>
    <t>Characteristics of own workforce</t>
  </si>
  <si>
    <t>Number of employees</t>
  </si>
  <si>
    <t>Total employees</t>
  </si>
  <si>
    <t>head count</t>
  </si>
  <si>
    <t>White-collar</t>
  </si>
  <si>
    <t>Blue-collar</t>
  </si>
  <si>
    <t>Male</t>
  </si>
  <si>
    <t>Female</t>
  </si>
  <si>
    <t>Number of employees by country</t>
  </si>
  <si>
    <t>Countries in which the number of employees accounts for at least 10% of the total workforce</t>
  </si>
  <si>
    <t>Germany</t>
  </si>
  <si>
    <t>Austria</t>
  </si>
  <si>
    <t>Countries in which the number of employees accounts for less than 10% of the total workforce</t>
  </si>
  <si>
    <t>Poland</t>
  </si>
  <si>
    <t>Czech Republic</t>
  </si>
  <si>
    <t>Hungary</t>
  </si>
  <si>
    <t>Middle East</t>
  </si>
  <si>
    <t>Romania</t>
  </si>
  <si>
    <t>Slovakia</t>
  </si>
  <si>
    <t>Croatia</t>
  </si>
  <si>
    <t>United Kingdom</t>
  </si>
  <si>
    <t>Serbia</t>
  </si>
  <si>
    <t>Asia</t>
  </si>
  <si>
    <t>Australia</t>
  </si>
  <si>
    <t>Switzerland</t>
  </si>
  <si>
    <t>Rest of Europe</t>
  </si>
  <si>
    <t>Bulgaria</t>
  </si>
  <si>
    <t>Sweden</t>
  </si>
  <si>
    <t>Slovenia</t>
  </si>
  <si>
    <t>Africa</t>
  </si>
  <si>
    <t>Italy</t>
  </si>
  <si>
    <t>Denmark</t>
  </si>
  <si>
    <t>Number of employees by gender and employment contract</t>
  </si>
  <si>
    <t>Number of permanent employees</t>
  </si>
  <si>
    <t>Total</t>
  </si>
  <si>
    <t>Number of temporary employees</t>
  </si>
  <si>
    <t>Number of employees by gender and employment type (full-time and part-time)</t>
  </si>
  <si>
    <t>Number of full-time employees</t>
  </si>
  <si>
    <t>Number of part-time employees</t>
  </si>
  <si>
    <t>Entries, departures and employee turnover</t>
  </si>
  <si>
    <t>Entries</t>
  </si>
  <si>
    <t>Total number of employees who have entered the undertaking</t>
  </si>
  <si>
    <t>&lt; 30 years</t>
  </si>
  <si>
    <t>30-50 years</t>
  </si>
  <si>
    <t>&gt; 50 years</t>
  </si>
  <si>
    <t>Departures</t>
  </si>
  <si>
    <t>Total number of employees who have left the undertaking</t>
  </si>
  <si>
    <t>Rate of employee turnover</t>
  </si>
  <si>
    <t>Collective bargaining coverage and social dialogue</t>
  </si>
  <si>
    <t>Percentage of employees that are covered by a collective bargaining agreement</t>
  </si>
  <si>
    <t>Percentage of STRABAG employees that are covered by a collective bargaining agreement</t>
  </si>
  <si>
    <t>Coverage rate 2025 financial year</t>
  </si>
  <si>
    <t>Social Dialogue</t>
  </si>
  <si>
    <r>
      <rPr>
        <sz val="9"/>
        <color theme="1"/>
        <rFont val="Arial"/>
        <family val="2"/>
      </rPr>
      <t>Employees – EEA</t>
    </r>
    <r>
      <rPr>
        <sz val="10"/>
        <color theme="1"/>
        <rFont val="Arial"/>
        <family val="2"/>
      </rPr>
      <t xml:space="preserve">
</t>
    </r>
    <r>
      <rPr>
        <sz val="7"/>
        <color theme="1"/>
        <rFont val="Arial"/>
        <family val="2"/>
      </rPr>
      <t>for countries with &gt;50 employees representing &gt;10% total employees</t>
    </r>
  </si>
  <si>
    <r>
      <rPr>
        <sz val="9"/>
        <color theme="1"/>
        <rFont val="Arial"/>
        <family val="2"/>
      </rPr>
      <t xml:space="preserve">Workplace representation -
EEA only
</t>
    </r>
    <r>
      <rPr>
        <sz val="7"/>
        <color theme="1"/>
        <rFont val="Arial"/>
        <family val="2"/>
      </rPr>
      <t>for countries with &gt;50 employees
representing &gt;10% total employees</t>
    </r>
  </si>
  <si>
    <t>Germany, Austria</t>
  </si>
  <si>
    <t>Diversity metrics</t>
  </si>
  <si>
    <t>Women in the Group</t>
  </si>
  <si>
    <t>Women in management</t>
  </si>
  <si>
    <t>Women on the Supervisory Board</t>
  </si>
  <si>
    <t>Women on the Management Board</t>
  </si>
  <si>
    <t>Men in the Group</t>
  </si>
  <si>
    <t>Men in management</t>
  </si>
  <si>
    <t>Men on the Supervisory Board</t>
  </si>
  <si>
    <t>Men on the Management Board</t>
  </si>
  <si>
    <t>Age distribution</t>
  </si>
  <si>
    <t>Nationalities within the Group</t>
  </si>
  <si>
    <t>Nationalities</t>
  </si>
  <si>
    <t>Number of nationalities in the Group</t>
  </si>
  <si>
    <t>number</t>
  </si>
  <si>
    <t>Nationalities with the highest share of employees</t>
  </si>
  <si>
    <t>Nationalities with the highest share of leadership positions</t>
  </si>
  <si>
    <t>Training and skills development metrics</t>
  </si>
  <si>
    <t>Employees that have participated in regular performance and career development reviews</t>
  </si>
  <si>
    <t>Thereof women</t>
  </si>
  <si>
    <t>Thereof men</t>
  </si>
  <si>
    <t>Training hours per employee</t>
  </si>
  <si>
    <t>number of hours</t>
  </si>
  <si>
    <t>Health and safety metrics</t>
  </si>
  <si>
    <t>People in the own workforce who are covered by the health and safety management system</t>
  </si>
  <si>
    <t>Fatalities from work-related accidents among own workforce</t>
  </si>
  <si>
    <t>Fatalities from work-related accidents among subcontractors</t>
  </si>
  <si>
    <t>Recordable work-related accidents</t>
  </si>
  <si>
    <t>rate</t>
  </si>
  <si>
    <t>Days lost to work-related injuries and fatalities from work-related accidents, work-related ill health and fatalities from ill health</t>
  </si>
  <si>
    <t>Working hours</t>
  </si>
  <si>
    <t>Number of hours worked</t>
  </si>
  <si>
    <t>Hours</t>
  </si>
  <si>
    <t>Remuneration metrics</t>
  </si>
  <si>
    <t>Countries where employees do not receive adequate remuneration</t>
  </si>
  <si>
    <t>countries</t>
  </si>
  <si>
    <t>Percentage of employees who do not receive adequate remuneration</t>
  </si>
  <si>
    <t>Gender pay gap</t>
  </si>
  <si>
    <t>factor</t>
  </si>
  <si>
    <t>Annual total remuneration ratio</t>
  </si>
  <si>
    <t>Human rights incidents</t>
  </si>
  <si>
    <t>Total number of reported incidents of discrimination, including harassment</t>
  </si>
  <si>
    <t>Number of complaints, excluding reported cases of discrimination</t>
  </si>
  <si>
    <t>Total amount of fines, penalties and compensation for damages as a result of the incidents and complaints disclosed above</t>
  </si>
  <si>
    <t>Severe human rights incidents connected to the company’s own workforce</t>
  </si>
  <si>
    <t>Indication of how many of the severe human rights incidents are cases of non-respect of the UN Guiding Principles on Business and Human Rights, ILO Declaration on Fundamental Principles and Rights at Work or OECD Guidelines for Multinational Enterprises</t>
  </si>
  <si>
    <t>Total amount of fines, penalties and compensation for damages for severe human rights incidents connected to the company’s own workforce</t>
  </si>
  <si>
    <t>Business conduct</t>
  </si>
  <si>
    <t>Training statistics</t>
  </si>
  <si>
    <t>Training coverage</t>
  </si>
  <si>
    <t>Basic compliance training</t>
  </si>
  <si>
    <t>Basic cartel law training</t>
  </si>
  <si>
    <t>Refresher course</t>
  </si>
  <si>
    <t>Group lead training</t>
  </si>
  <si>
    <t>Business compliance training</t>
  </si>
  <si>
    <t>Membership fees paid</t>
  </si>
  <si>
    <t>Recipient</t>
  </si>
  <si>
    <t>Compulsory memberships</t>
  </si>
  <si>
    <t>Austrian Federal Economic Chamber (WKÖ)</t>
  </si>
  <si>
    <t>German Chamber of Commerce and Industry (DIHK)</t>
  </si>
  <si>
    <t>Voluntary memberships</t>
  </si>
  <si>
    <t>Federation of the German Construction Industry (HDB)</t>
  </si>
  <si>
    <t>German Concrete and Construction Technology Association (DBV)</t>
  </si>
  <si>
    <t>Swiss Contractors' Association (SBV)</t>
  </si>
  <si>
    <t>Other national construction industry associations and memberships of less than EUR 150,000 each</t>
  </si>
  <si>
    <t>Total membership contributions paid</t>
  </si>
  <si>
    <t>Coverage ISO certifications</t>
  </si>
  <si>
    <t>Administrative, management and supervisory bodies</t>
  </si>
  <si>
    <t>Composition of the Management Board and Supervisory Board in the 2025 financial year</t>
  </si>
  <si>
    <t>Management Board</t>
  </si>
  <si>
    <t>Start of current
period of office</t>
  </si>
  <si>
    <t>End of current period of office</t>
  </si>
  <si>
    <t>Gender</t>
  </si>
  <si>
    <t>Year of birth</t>
  </si>
  <si>
    <t>Nationality</t>
  </si>
  <si>
    <t>Number of members</t>
  </si>
  <si>
    <t>Average ratio of female to male members</t>
  </si>
  <si>
    <t>Dipl.-Ing. Stefan Kratochwill (CEO)</t>
  </si>
  <si>
    <t>19 February 2025</t>
  </si>
  <si>
    <t>31 December 2026</t>
  </si>
  <si>
    <t>Klemens Haselsteiner, BBA, BF (CEO)</t>
  </si>
  <si>
    <t>01 January 2023</t>
  </si>
  <si>
    <t>17 January 2025</t>
  </si>
  <si>
    <t>1 January 2023</t>
  </si>
  <si>
    <t>6 August 2026</t>
  </si>
  <si>
    <r>
      <rPr>
        <sz val="10"/>
        <rFont val="Arial"/>
        <family val="2"/>
      </rPr>
      <t xml:space="preserve">The current composition of the Management Board is available </t>
    </r>
    <r>
      <rPr>
        <u/>
        <sz val="10"/>
        <color theme="10"/>
        <rFont val="Arial"/>
        <family val="2"/>
      </rPr>
      <t>here</t>
    </r>
    <r>
      <rPr>
        <sz val="10"/>
        <rFont val="Arial"/>
        <family val="2"/>
      </rPr>
      <t>.</t>
    </r>
  </si>
  <si>
    <t>Supervisory Board</t>
  </si>
  <si>
    <t>Five of the six members of the Supervisory Board of STRABAG SE and of its committees who have been elected by the General Meeting or delegated by the shareholders are independent pursuant to Rule 53 ÖCGK.</t>
  </si>
  <si>
    <r>
      <rPr>
        <sz val="10"/>
        <rFont val="Arial"/>
        <family val="2"/>
      </rPr>
      <t xml:space="preserve">The current composition of the Supervisory Board is available </t>
    </r>
    <r>
      <rPr>
        <u/>
        <sz val="10"/>
        <color theme="10"/>
        <rFont val="Arial"/>
        <family val="2"/>
      </rPr>
      <t>here</t>
    </r>
    <r>
      <rPr>
        <sz val="10"/>
        <rFont val="Arial"/>
        <family val="2"/>
      </rPr>
      <t>.</t>
    </r>
  </si>
  <si>
    <t>Shareholder representatives</t>
  </si>
  <si>
    <t>24 June 2022</t>
  </si>
  <si>
    <t>Until 2028 AGM</t>
  </si>
  <si>
    <t>AGM stands for Annual General Meeting.</t>
  </si>
  <si>
    <t>25 January 2024</t>
  </si>
  <si>
    <t>Indefinite</t>
  </si>
  <si>
    <t>13 June 2025</t>
  </si>
  <si>
    <t>Until 2029 AGM</t>
  </si>
  <si>
    <t>Delegated by the works council</t>
  </si>
  <si>
    <t>1 October 2009</t>
  </si>
  <si>
    <t>1 August 2024</t>
  </si>
  <si>
    <t>13 October 2014</t>
  </si>
  <si>
    <t>Prioritized SDGs</t>
  </si>
  <si>
    <t>STRABAG’s Potential for Impact and Influence</t>
  </si>
  <si>
    <t>Through its EDI strategy, STRABAG makes a significant contribution to SDG 5 by structurally promoting equality and pursuing clear goals, such as increasing the proportion of women in management by 6% annually and achieving a 0% gender pay gap. The construction industry is traditionally characterized by a high proportion of men. In this context, STRABAG plays an active role in promoting gender diversity, including through mentoring programs and targeted measures for women’s career development. Additionally, flexible work schedules, remote work policies, and return-to-work support for parents help balance work and family life. Overall, STRABAG creates an inclusive work environment while also driving industry-wide initiatives to promote gender equality.</t>
  </si>
  <si>
    <t>STRABAG possesses extensive expertise in the planning and implementation of water and wastewater infrastructure to ensure a reliable and clean water supply. To further strengthen its contribution to SDG 6, STRABAG has strategically integrated water-related business areas into its overall portfolio and is continuing to expand them. These developments underscore STRABAG’s growing commitment to sustainable water infrastructure and its ambition to play a more active role in addressing global water challenges.</t>
  </si>
  <si>
    <t>As part of the sustainability strategy, energy has been identified as a key strategic field of action. By expanding energy infrastructure such as wind farms, solar power plants, and power lines, STRABAG is contributing to the energy transition. Comprehensive consultation services during the planning of structures enables STRABAG to implement energy-efficient buildings even beyond its own areas of influence. Through these activities, STRABAG makes an important contribution to the creation of sustainable energy systems and energy-efficient buildings, and supports the broader transition to a low-carbon economy in line with SDG 7.</t>
  </si>
  <si>
    <t>With regard to SDG 8, STRABAG focuses on creating a safe and forward-looking work environment across all areas of its operations. STRABAG has embedded human rights due diligence within the company and maintains a structured management system for risk identification, risk prevention, and corrective measures. STRABAG is committed to prohibiting modern slavery and forced labor, human trafficking, and child labor. Given the heightened safety risks in the construction industry, STRABAG places particular emphasis on occupational health and safety. To continuously improve the quality and effectiveness of occupational safety management, occupational safety and health management systems (ISO 45001, SCC) are implemented and certified across the Group. Additionally, STRABAG invests in the strategic development of its workforce to address risks such as the shortage of skilled workers. Targeted training and professional development initiatives create long-term employment opportunities and enhance STRABAG’s resilience. Initiatives to ensure a safe and future-oriented work environment are guided by clearly defined KPIs, which enable continuous monitoring and improvement of measures. STRABAG sets concrete, measurable goals for occupational safety, training, and diversity, among other areas. In doing so, the company creates transparency and takes responsibility for humane working conditions and sustainable growth.</t>
  </si>
  <si>
    <t>A significant portion of STRABAG’s services consists of construction work aimed at further developing infrastructure—ranging from transportation and civil engineering projects to the expansion of sustainable energy infrastructure. To drive the Group’s transformation, STRABAG is firmly committed to innovation and is pursuing a wide range of initiatives: These include internal innovation programs for developing new business ideas, a Group-wide funding model serving as an objective evaluation framework to support innovative and sustainable projects, as well as pilot projects in collaboration with partners—such as the use of a hydrogen-powered wheel loader from Liebherr at the company’s own quarry in Gratkorn. With these activities, STRABAG is setting standards for the entire construction industry.</t>
  </si>
  <si>
    <t>STRABAG contributes to SDG 11 by offering integrated planning and construction services that support sustainable urban development throughout the entire building lifecycle. In line with STRABAG’s sustainability strategy, climate-resilient structures are planned and built with a focus on energy and resource efficiency. The implementation of sustainable structures depends largely on the ambitions and requirements of the client. STRABAG therefore seeks dialogue to make informed and sustainable decisions as early as the project planning phase. These measures enable the creation of future-proof urban living spaces that align with the goals of SDG 11 for resilient infrastructure, sustainable land use, and participatory urbanization.</t>
  </si>
  <si>
    <t>As part of its sustainability strategy, STRABAG has identified the circular economy as a core strategic focus. The principles of the circular economy are already being put into practice—for example, through the renovation of existing buildings, the use of recycled building materials, and resource-efficient construction methods. These operational activities are complemented by internal measures to promote innovation and by the establishment of supportive frameworks, such as improved data collection systems and reporting processes.</t>
  </si>
  <si>
    <t>STRABAG has set science-based interim targets in line with the Science Based Targets Initiative (SBTi) for 2030, thereby committing to mitigating climate change in accordance with the 1.5 °C goal.
A Group-wide reduction pathway encompasses specific areas of action that cover all major sources of fossil fuel consumption—including production facilities, construction equipment, and the company’s own buildings. Measures to achieve these targets have been defined for each area of action. As part of its annual sustainability reporting, STRABAG provides information on implemented and planned measures as well as on the progress achieved. In this way, the company ensures transparency toward its stakeholders.</t>
  </si>
  <si>
    <t>The construction industry’s business activities, particularly raw material extraction and land conversion, can have a detrimental impact on biodiversity. To minimize negative impacts on biodiversity and ecosystems and systematically promote biological diversity at all relevant sites, STRABAG is gradually expanding its biodiversity management system. Key steps include integrating biodiversity into existing environmental management systems and further developing risk analyses. In addition, STRABAG is exploring forward-looking business models such as renaturation and land restoration to better align its business activities with the goals of SDG 15—Life on Land.</t>
  </si>
  <si>
    <t>STRABAG’s strong market position and its collaboration with various partners enable the company to set high standards for promoting fair competition. By implementing robust compliance systems, STRABAG ensures integrity across all business areas by identifying and mitigating risks at an early stage. A publicly accessible whistleblower platform allows reports of misconduct to be submitted securely and anonymously. STRABAG fulfills these due diligence obligations to strengthen trust in institutions and ensure fair, legally compliant competition.</t>
  </si>
  <si>
    <t>Due to a recalculation of the indicator for 2023, the values in the ESG Data Factsheet differ from the values in the Annual and Sustainability Report 2023.</t>
  </si>
  <si>
    <t>The values are calculated as the sum of lines 12 to 16.</t>
  </si>
  <si>
    <t>This indicator is reported for the first time for the 2024 financial year.</t>
  </si>
  <si>
    <t>The values are calculated as the sum of lines 25 to 27.</t>
  </si>
  <si>
    <t>The values are calculated as the sum of lines 17, 21 and 28.</t>
  </si>
  <si>
    <t>Due to an adjustment of the reporting boundaries in 2024, the figures for 2024 are not comparable with the previous year's figures.</t>
  </si>
  <si>
    <t>Total water consumption</t>
  </si>
  <si>
    <t>Total water consumption in areas affected by water
risks, including areas of high water stress</t>
  </si>
  <si>
    <t>Recovered and reused water</t>
  </si>
  <si>
    <t>Stored water</t>
  </si>
  <si>
    <t>Water intensity</t>
  </si>
  <si>
    <r>
      <t>m</t>
    </r>
    <r>
      <rPr>
        <vertAlign val="superscript"/>
        <sz val="10"/>
        <color theme="1"/>
        <rFont val="Arial"/>
        <family val="2"/>
      </rPr>
      <t>3</t>
    </r>
    <r>
      <rPr>
        <sz val="10"/>
        <color theme="1"/>
        <rFont val="Arial"/>
        <family val="2"/>
      </rPr>
      <t xml:space="preserve"> / € mn revenue</t>
    </r>
  </si>
  <si>
    <t>In the 2025 financial year, STRABAG significantly advanced the collection and processing of water-related metrics and expanded the underlying processes. Due to technical limitations in data availability, a retrospective determination of the metrics for 2024 is not possible.</t>
  </si>
  <si>
    <t>Due to current limitations in data collection, reporting on recovered and reused water is not yet possible.</t>
  </si>
  <si>
    <t>A small number of construction projects implement rainwater harvesting measures in order to reduce piped water consumption. These are not material, however, which is why the collection of stored water is currently not a focus.</t>
  </si>
  <si>
    <t>Percentage of biological materials | Wood</t>
  </si>
  <si>
    <t>Total weight</t>
  </si>
  <si>
    <t>From sustainable sources</t>
  </si>
  <si>
    <t>thousands of
tonnes</t>
  </si>
  <si>
    <t>Secondary raw materials</t>
  </si>
  <si>
    <t>Stone/gravel</t>
  </si>
  <si>
    <t>Timber</t>
  </si>
  <si>
    <t>Waste management - Waste accepted from external sources</t>
  </si>
  <si>
    <t>Waste management - Waste accepted from external sources sent for recovery</t>
  </si>
  <si>
    <t>Waste management - Waste accepted from external sources sent for disposal</t>
  </si>
  <si>
    <t>This indicator is reported for the first time for the 2024 financial year.
In its capacity as a waste treatment provider, STRABAG does not engage in waste incineration nor does it make use of other non-landfill disposal methods.</t>
  </si>
  <si>
    <t>The key figures listed for 2023 were reported in the 2023 Annual and Sustainability Report in full-time equivalents (FTEs), which is why the key figures presented here differ from those in the 2023 Annual and Sustainability Report.</t>
  </si>
  <si>
    <t>In 2025, the acquisition of Georgiou Group also opened up Australia as a market with regionally distributed operations.</t>
  </si>
  <si>
    <t>Number of non-guaranteed hours employees</t>
  </si>
  <si>
    <t>The category is not applicable because all STRABAG employment contracts have a fixed number of
working hours.</t>
  </si>
  <si>
    <t>FTE</t>
  </si>
  <si>
    <t>Trainees, blue-collar</t>
  </si>
  <si>
    <t>Voluntary turnover (employee resignations)</t>
  </si>
  <si>
    <t>Voluntary turnover (employee resignations + mutual termination)</t>
  </si>
  <si>
    <t>Certain diversity indicators were reported in the unit FTE or in a different level of detail in 2023.</t>
  </si>
  <si>
    <t>Hierarchy levels from business unit management up (corresponds to management levels 0-2)</t>
  </si>
  <si>
    <t>As at 31 December</t>
  </si>
  <si>
    <t>Women in Junior Management</t>
  </si>
  <si>
    <t>Women in leadership positions in revenue-generating roles</t>
  </si>
  <si>
    <t>Women in STEM-related positions</t>
  </si>
  <si>
    <t>Number of accidents at work per 1 million working hours.</t>
  </si>
  <si>
    <t>The number of days lost includes the day following the accident until the end of the sick leave. Natural deaths are not included in the data.</t>
  </si>
  <si>
    <t>The increased use of the whistleblowing scheme is attributed to improved communication via the intranet, during training sessions and on the website.</t>
  </si>
  <si>
    <t>Severe human rights incidents include forced labour, human trafficking or child labour. This indicator is reported for the first time for the 2024 financial year.</t>
  </si>
  <si>
    <t>This metric takes into account only white-collar employees. When all employees of the group (including both white-collar and blue-collar workers) are used as reference, the figure for 2025 is 35.2% (2024: 32.1%).</t>
  </si>
  <si>
    <t>This metric takes into account only white-collar employees. When all employees of the group (including both white-collar and blue-collar workers) are used as reference, the figure for 2025 is 55,3% (2024: 51,5%).</t>
  </si>
  <si>
    <t>This metric takes into account only white-collar employees. When all employees of the group (including both white-collar and blue-collar workers) are used as reference, the figure for 2025 is 30,2% (2024: 27,4%).</t>
  </si>
  <si>
    <t>This indicator is reported for the first time for the financial year 2024. For 2023, the indicator ‘Training days per employee’ is reported on page 159 of the Annual and Sustainability Report 2023.</t>
  </si>
  <si>
    <t>This indicator is reported for the first time for the 2024 financial year, as the training was newly introduced in this year.</t>
  </si>
  <si>
    <t>This indicator is reported for the first time for the 2024 financial year. STRABAG’s plants and facilities are currently not required to participate in the European Emissions Trading System.</t>
  </si>
  <si>
    <t>An SDG impact analysis was conducted to assess the extent to which STRABAG SE contributes to the United Nations Sustainable Development Goals (SDGs). The following overview highlights the SDGs that are of particular importance given the company’s existing potential for impact and leverage.</t>
  </si>
  <si>
    <t>1. Environment</t>
  </si>
  <si>
    <t>2. Social</t>
  </si>
  <si>
    <t>3. Governance</t>
  </si>
  <si>
    <t>4. SDG Impact Assessment</t>
  </si>
  <si>
    <t>For category 3.3, a distinction is made between market-based and location-based emission factors. This greenhouse gas inventory presents only the market-based approach.</t>
  </si>
  <si>
    <t>For category 3.15, a distinction is made between market-based and location-based emission factors. This greenhouse gas inventory presents only the market-based approach.</t>
  </si>
  <si>
    <t>Due to the introduction of the new analysis tool, a retrospective determination of the metrics for 2024 was not technically possible. For the classification and interpretation of the 2024 data, reference is therefore made to STRABAG’s 2024 Annual and Sustainability Report.</t>
  </si>
  <si>
    <t>The information in the table remains unchanged from the previous year.
The number of employees in the respective non-EEA country accounts for less than 10% of the total workforce, which is why no disclosure is made on collective bargaining coverage in other countries.</t>
  </si>
  <si>
    <t>Collective Bargaining 
Coverage</t>
  </si>
  <si>
    <t>11 August 2025</t>
  </si>
  <si>
    <t>Stefan Kratochwill was appointed CEO of STRABAG SE on 19 February 2025 with immediate effect.</t>
  </si>
  <si>
    <t>Klemens Haselsteiner passed away suddenly and unexpectedly on 17 January 2025.</t>
  </si>
  <si>
    <t>Alfred Watzl resigned from his seat on the Management Board in agreement with the Supervisory Board, effective 6 August 2025 EOD.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</si>
</sst>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0.0000"/>
    <numFmt numFmtId="168" formatCode="0.0%"/>
  </numFmts>
  <fonts count="18" x14ac:knownFonts="1">
    <font>
      <sz val="10"/>
      <color theme="1"/>
      <name val="Arial"/>
      <family val="2"/>
    </font>
    <font>
      <b/>
      <sz val="10"/>
      <color theme="1"/>
      <name val="Arial"/>
      <family val="2"/>
    </font>
    <font>
      <u/>
      <sz val="10"/>
      <color theme="10"/>
      <name val="Arial"/>
      <family val="2"/>
    </font>
    <font>
      <b/>
      <sz val="11"/>
      <color theme="1"/>
      <name val="Arial"/>
      <family val="2"/>
    </font>
    <font>
      <sz val="10"/>
      <name val="Arial"/>
      <family val="2"/>
    </font>
    <font>
      <b/>
      <sz val="12"/>
      <color theme="0"/>
      <name val="Arial"/>
      <family val="2"/>
    </font>
    <font>
      <i/>
      <sz val="10"/>
      <color theme="1"/>
      <name val="Arial"/>
      <family val="2"/>
    </font>
    <font>
      <sz val="10"/>
      <color theme="1"/>
      <name val="Arial"/>
      <family val="2"/>
    </font>
    <font>
      <sz val="10"/>
      <color rgb="FFFF0000"/>
      <name val="Arial"/>
      <family val="2"/>
    </font>
    <font>
      <sz val="10"/>
      <color rgb="FF000000"/>
      <name val="Times New Roman"/>
      <family val="1"/>
    </font>
    <font>
      <vertAlign val="subscript"/>
      <sz val="10"/>
      <color theme="1"/>
      <name val="Arial"/>
      <family val="2"/>
    </font>
    <font>
      <i/>
      <sz val="10"/>
      <color theme="0" tint="-0.499984740745262"/>
      <name val="Arial"/>
      <family val="2"/>
    </font>
    <font>
      <sz val="7"/>
      <color theme="1"/>
      <name val="Arial"/>
      <family val="2"/>
    </font>
    <font>
      <sz val="11"/>
      <color theme="1"/>
      <name val="Calibri"/>
      <family val="2"/>
      <scheme val="minor"/>
    </font>
    <font>
      <vertAlign val="superscript"/>
      <sz val="10"/>
      <color theme="1"/>
      <name val="Arial"/>
      <family val="2"/>
    </font>
    <font>
      <sz val="9"/>
      <color theme="1"/>
      <name val="Arial"/>
      <family val="2"/>
    </font>
    <font>
      <sz val="9"/>
      <color rgb="FF000000"/>
      <name val="Arial"/>
      <family val="2"/>
    </font>
    <font>
      <b/>
      <sz val="16"/>
      <color theme="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72622"/>
        <bgColor indexed="64"/>
      </patternFill>
    </fill>
    <fill>
      <patternFill patternType="solid">
        <fgColor rgb="FFFDFDFD"/>
        <bgColor indexed="64"/>
      </patternFill>
    </fill>
    <fill>
      <patternFill patternType="solid">
        <fgColor theme="0" tint="-0.249977111117893"/>
        <bgColor indexed="64"/>
      </patternFill>
    </fill>
  </fills>
  <borders count="8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medium">
        <color theme="0" tint="-0.14999847407452621"/>
      </left>
      <right style="thin">
        <color theme="0"/>
      </right>
      <top/>
      <bottom style="thin">
        <color theme="0"/>
      </bottom>
      <diagonal/>
    </border>
    <border>
      <left style="medium">
        <color theme="0" tint="-0.14999847407452621"/>
      </left>
      <right style="thin">
        <color theme="0"/>
      </right>
      <top style="thin">
        <color theme="0"/>
      </top>
      <bottom style="thin">
        <color theme="0"/>
      </bottom>
      <diagonal/>
    </border>
    <border>
      <left style="medium">
        <color theme="0" tint="-0.14999847407452621"/>
      </left>
      <right style="thin">
        <color theme="0"/>
      </right>
      <top style="thin">
        <color theme="0"/>
      </top>
      <bottom/>
      <diagonal/>
    </border>
    <border>
      <left style="medium">
        <color theme="0" tint="-0.14999847407452621"/>
      </left>
      <right style="thin">
        <color theme="0"/>
      </right>
      <top style="thin">
        <color theme="0"/>
      </top>
      <bottom style="medium">
        <color theme="0" tint="-0.14999847407452621"/>
      </bottom>
      <diagonal/>
    </border>
    <border>
      <left style="thin">
        <color theme="0"/>
      </left>
      <right style="thin">
        <color theme="0"/>
      </right>
      <top style="thin">
        <color theme="0"/>
      </top>
      <bottom style="medium">
        <color theme="0" tint="-0.14999847407452621"/>
      </bottom>
      <diagonal/>
    </border>
    <border>
      <left style="medium">
        <color theme="0" tint="-0.14999847407452621"/>
      </left>
      <right style="thin">
        <color theme="0"/>
      </right>
      <top/>
      <bottom style="medium">
        <color theme="0" tint="-0.14999847407452621"/>
      </bottom>
      <diagonal/>
    </border>
    <border>
      <left style="thin">
        <color theme="0"/>
      </left>
      <right/>
      <top/>
      <bottom style="medium">
        <color theme="0" tint="-0.14999847407452621"/>
      </bottom>
      <diagonal/>
    </border>
    <border>
      <left style="thin">
        <color theme="0"/>
      </left>
      <right/>
      <top style="thin">
        <color theme="0"/>
      </top>
      <bottom style="medium">
        <color theme="0" tint="-0.14999847407452621"/>
      </bottom>
      <diagonal/>
    </border>
    <border>
      <left style="medium">
        <color theme="0" tint="-0.14999847407452621"/>
      </left>
      <right/>
      <top/>
      <bottom style="thin">
        <color theme="0"/>
      </bottom>
      <diagonal/>
    </border>
    <border>
      <left style="medium">
        <color rgb="FFD72622"/>
      </left>
      <right/>
      <top style="medium">
        <color rgb="FFD72622"/>
      </top>
      <bottom style="medium">
        <color rgb="FFD72622"/>
      </bottom>
      <diagonal/>
    </border>
    <border>
      <left/>
      <right/>
      <top style="medium">
        <color rgb="FFD72622"/>
      </top>
      <bottom style="medium">
        <color rgb="FFD72622"/>
      </bottom>
      <diagonal/>
    </border>
    <border>
      <left/>
      <right style="medium">
        <color rgb="FFD72622"/>
      </right>
      <top style="medium">
        <color rgb="FFD72622"/>
      </top>
      <bottom style="medium">
        <color rgb="FFD72622"/>
      </bottom>
      <diagonal/>
    </border>
    <border>
      <left style="medium">
        <color rgb="FFD72622"/>
      </left>
      <right style="thin">
        <color theme="0"/>
      </right>
      <top style="medium">
        <color rgb="FFD72622"/>
      </top>
      <bottom style="medium">
        <color rgb="FFD72622"/>
      </bottom>
      <diagonal/>
    </border>
    <border>
      <left style="thin">
        <color theme="0"/>
      </left>
      <right style="thin">
        <color theme="0"/>
      </right>
      <top style="medium">
        <color rgb="FFD72622"/>
      </top>
      <bottom style="medium">
        <color rgb="FFD72622"/>
      </bottom>
      <diagonal/>
    </border>
    <border>
      <left style="thin">
        <color theme="0"/>
      </left>
      <right style="medium">
        <color rgb="FFD72622"/>
      </right>
      <top style="medium">
        <color rgb="FFD72622"/>
      </top>
      <bottom style="medium">
        <color rgb="FFD72622"/>
      </bottom>
      <diagonal/>
    </border>
    <border>
      <left style="thin">
        <color theme="0"/>
      </left>
      <right/>
      <top/>
      <bottom/>
      <diagonal/>
    </border>
    <border>
      <left style="medium">
        <color theme="0" tint="-0.14999847407452621"/>
      </left>
      <right/>
      <top style="medium">
        <color theme="0" tint="-0.14999847407452621"/>
      </top>
      <bottom style="thin">
        <color theme="0"/>
      </bottom>
      <diagonal/>
    </border>
    <border>
      <left style="medium">
        <color theme="0" tint="-0.14999847407452621"/>
      </left>
      <right style="thin">
        <color theme="0"/>
      </right>
      <top style="medium">
        <color theme="0" tint="-0.14999847407452621"/>
      </top>
      <bottom style="thin">
        <color theme="0"/>
      </bottom>
      <diagonal/>
    </border>
    <border>
      <left style="thin">
        <color theme="0"/>
      </left>
      <right/>
      <top style="medium">
        <color theme="0" tint="-0.14999847407452621"/>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4.9989318521683403E-2"/>
      </right>
      <top style="thin">
        <color theme="0" tint="-0.14999847407452621"/>
      </top>
      <bottom style="thin">
        <color theme="0" tint="-0.14999847407452621"/>
      </bottom>
      <diagonal/>
    </border>
    <border>
      <left style="thin">
        <color theme="0" tint="-4.9989318521683403E-2"/>
      </left>
      <right style="thin">
        <color theme="0" tint="-4.9989318521683403E-2"/>
      </right>
      <top style="thin">
        <color theme="0" tint="-0.14999847407452621"/>
      </top>
      <bottom style="thin">
        <color theme="0" tint="-0.14999847407452621"/>
      </bottom>
      <diagonal/>
    </border>
    <border>
      <left style="thin">
        <color theme="0" tint="-0.14999847407452621"/>
      </left>
      <right style="thin">
        <color theme="0" tint="-4.9989318521683403E-2"/>
      </right>
      <top style="medium">
        <color theme="0" tint="-0.14999847407452621"/>
      </top>
      <bottom style="thin">
        <color theme="0" tint="-0.14999847407452621"/>
      </bottom>
      <diagonal/>
    </border>
    <border>
      <left style="thin">
        <color theme="0" tint="-4.9989318521683403E-2"/>
      </left>
      <right style="thin">
        <color theme="0" tint="-4.9989318521683403E-2"/>
      </right>
      <top style="medium">
        <color theme="0" tint="-0.14999847407452621"/>
      </top>
      <bottom style="thin">
        <color theme="0" tint="-0.14999847407452621"/>
      </bottom>
      <diagonal/>
    </border>
    <border>
      <left style="thin">
        <color theme="0" tint="-4.9989318521683403E-2"/>
      </left>
      <right style="medium">
        <color theme="0" tint="-0.14999847407452621"/>
      </right>
      <top style="medium">
        <color theme="0" tint="-0.14999847407452621"/>
      </top>
      <bottom style="thin">
        <color theme="0" tint="-0.14999847407452621"/>
      </bottom>
      <diagonal/>
    </border>
    <border>
      <left style="thin">
        <color theme="0" tint="-4.9989318521683403E-2"/>
      </left>
      <right style="medium">
        <color theme="0" tint="-0.14999847407452621"/>
      </right>
      <top style="thin">
        <color theme="0" tint="-0.14999847407452621"/>
      </top>
      <bottom style="thin">
        <color theme="0" tint="-0.14999847407452621"/>
      </bottom>
      <diagonal/>
    </border>
    <border>
      <left style="medium">
        <color theme="0" tint="-0.14999847407452621"/>
      </left>
      <right/>
      <top style="thin">
        <color theme="0"/>
      </top>
      <bottom style="thin">
        <color theme="0"/>
      </bottom>
      <diagonal/>
    </border>
    <border>
      <left style="thin">
        <color theme="0"/>
      </left>
      <right style="medium">
        <color theme="0" tint="-0.14999847407452621"/>
      </right>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style="medium">
        <color theme="0" tint="-0.14999847407452621"/>
      </right>
      <top style="thin">
        <color theme="0" tint="-0.14999847407452621"/>
      </top>
      <bottom style="medium">
        <color theme="0" tint="-0.14999847407452621"/>
      </bottom>
      <diagonal/>
    </border>
    <border>
      <left style="thin">
        <color theme="0" tint="-0.14999847407452621"/>
      </left>
      <right/>
      <top style="thin">
        <color theme="0" tint="-0.14999847407452621"/>
      </top>
      <bottom style="medium">
        <color theme="0" tint="-0.14999847407452621"/>
      </bottom>
      <diagonal/>
    </border>
    <border>
      <left style="thin">
        <color theme="0" tint="-0.14999847407452621"/>
      </left>
      <right style="thin">
        <color theme="0" tint="-0.14999847407452621"/>
      </right>
      <top style="medium">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bottom style="thin">
        <color theme="0" tint="-0.14999847407452621"/>
      </bottom>
      <diagonal/>
    </border>
    <border>
      <left style="thin">
        <color theme="0"/>
      </left>
      <right style="medium">
        <color theme="0" tint="-0.14999847407452621"/>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style="thin">
        <color theme="0"/>
      </left>
      <right/>
      <top style="thin">
        <color theme="0" tint="-0.14999847407452621"/>
      </top>
      <bottom style="thin">
        <color theme="0" tint="-0.14999847407452621"/>
      </bottom>
      <diagonal/>
    </border>
    <border>
      <left style="thin">
        <color theme="0"/>
      </left>
      <right/>
      <top style="thin">
        <color theme="0"/>
      </top>
      <bottom style="thin">
        <color theme="0" tint="-0.14999847407452621"/>
      </bottom>
      <diagonal/>
    </border>
    <border>
      <left style="thin">
        <color theme="0"/>
      </left>
      <right style="thin">
        <color theme="0"/>
      </right>
      <top style="thin">
        <color theme="0"/>
      </top>
      <bottom style="thin">
        <color theme="0" tint="-0.14999847407452621"/>
      </bottom>
      <diagonal/>
    </border>
    <border>
      <left style="thin">
        <color theme="0" tint="-0.14999847407452621"/>
      </left>
      <right style="thin">
        <color theme="0"/>
      </right>
      <top style="thin">
        <color theme="0" tint="-0.14999847407452621"/>
      </top>
      <bottom style="thin">
        <color theme="0" tint="-0.14999847407452621"/>
      </bottom>
      <diagonal/>
    </border>
    <border>
      <left style="thin">
        <color theme="0" tint="-0.14999847407452621"/>
      </left>
      <right style="thin">
        <color theme="0"/>
      </right>
      <top style="thin">
        <color theme="0" tint="-0.14999847407452621"/>
      </top>
      <bottom style="medium">
        <color theme="0" tint="-0.14999847407452621"/>
      </bottom>
      <diagonal/>
    </border>
    <border>
      <left/>
      <right style="medium">
        <color theme="0" tint="-0.14999847407452621"/>
      </right>
      <top style="thin">
        <color theme="0" tint="-0.14999847407452621"/>
      </top>
      <bottom style="thin">
        <color theme="0" tint="-0.14999847407452621"/>
      </bottom>
      <diagonal/>
    </border>
    <border>
      <left/>
      <right style="medium">
        <color theme="0" tint="-0.14999847407452621"/>
      </right>
      <top style="thin">
        <color theme="0" tint="-0.14999847407452621"/>
      </top>
      <bottom style="medium">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medium">
        <color theme="0" tint="-0.14999847407452621"/>
      </right>
      <top style="thin">
        <color theme="0" tint="-4.9989318521683403E-2"/>
      </top>
      <bottom style="thin">
        <color theme="0" tint="-0.14999847407452621"/>
      </bottom>
      <diagonal/>
    </border>
    <border>
      <left style="thin">
        <color theme="0" tint="-4.9989318521683403E-2"/>
      </left>
      <right style="medium">
        <color theme="0" tint="-0.14999847407452621"/>
      </right>
      <top style="thin">
        <color theme="0" tint="-0.14999847407452621"/>
      </top>
      <bottom style="thin">
        <color theme="0" tint="-4.9989318521683403E-2"/>
      </bottom>
      <diagonal/>
    </border>
    <border>
      <left style="thin">
        <color theme="0"/>
      </left>
      <right style="medium">
        <color theme="0" tint="-0.14999847407452621"/>
      </right>
      <top style="thin">
        <color theme="0" tint="-0.14999847407452621"/>
      </top>
      <bottom/>
      <diagonal/>
    </border>
    <border>
      <left/>
      <right style="thin">
        <color theme="0" tint="-0.14999847407452621"/>
      </right>
      <top style="thin">
        <color theme="0" tint="-0.14999847407452621"/>
      </top>
      <bottom style="medium">
        <color theme="0" tint="-0.14999847407452621"/>
      </bottom>
      <diagonal/>
    </border>
    <border>
      <left style="thin">
        <color theme="0"/>
      </left>
      <right style="thin">
        <color theme="0"/>
      </right>
      <top/>
      <bottom style="thin">
        <color theme="0" tint="-0.14999847407452621"/>
      </bottom>
      <diagonal/>
    </border>
    <border>
      <left style="thin">
        <color theme="0"/>
      </left>
      <right style="thin">
        <color theme="0"/>
      </right>
      <top style="thin">
        <color theme="0" tint="-0.14999847407452621"/>
      </top>
      <bottom style="medium">
        <color theme="0" tint="-0.14999847407452621"/>
      </bottom>
      <diagonal/>
    </border>
    <border>
      <left/>
      <right/>
      <top style="thin">
        <color theme="0" tint="-0.14999847407452621"/>
      </top>
      <bottom style="medium">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right style="thin">
        <color theme="0"/>
      </right>
      <top style="thin">
        <color theme="0"/>
      </top>
      <bottom/>
      <diagonal/>
    </border>
    <border>
      <left style="thin">
        <color theme="0"/>
      </left>
      <right style="medium">
        <color theme="0" tint="-0.14999847407452621"/>
      </right>
      <top/>
      <bottom style="thin">
        <color theme="0" tint="-0.14999847407452621"/>
      </bottom>
      <diagonal/>
    </border>
    <border>
      <left style="thin">
        <color theme="0"/>
      </left>
      <right/>
      <top/>
      <bottom style="thin">
        <color theme="0" tint="-0.14999847407452621"/>
      </bottom>
      <diagonal/>
    </border>
    <border>
      <left style="medium">
        <color theme="0" tint="-0.14999847407452621"/>
      </left>
      <right style="thin">
        <color theme="0"/>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left>
      <right style="thin">
        <color theme="0"/>
      </right>
      <top style="medium">
        <color theme="0" tint="-0.14999847407452621"/>
      </top>
      <bottom style="thin">
        <color theme="0"/>
      </bottom>
      <diagonal/>
    </border>
    <border>
      <left style="thin">
        <color theme="0" tint="-0.14999847407452621"/>
      </left>
      <right style="medium">
        <color theme="0" tint="-0.14999847407452621"/>
      </right>
      <top style="medium">
        <color theme="0" tint="-0.14999847407452621"/>
      </top>
      <bottom style="thin">
        <color theme="0" tint="-0.14999847407452621"/>
      </bottom>
      <diagonal/>
    </border>
    <border>
      <left style="medium">
        <color theme="0" tint="-0.14999847407452621"/>
      </left>
      <right style="thin">
        <color theme="0"/>
      </right>
      <top style="medium">
        <color theme="0" tint="-0.14999847407452621"/>
      </top>
      <bottom style="medium">
        <color theme="0" tint="-0.14999847407452621"/>
      </bottom>
      <diagonal/>
    </border>
    <border>
      <left style="thin">
        <color theme="0"/>
      </left>
      <right/>
      <top style="medium">
        <color theme="0" tint="-0.14999847407452621"/>
      </top>
      <bottom style="medium">
        <color theme="0" tint="-0.14999847407452621"/>
      </bottom>
      <diagonal/>
    </border>
    <border>
      <left style="thin">
        <color theme="0" tint="-0.14999847407452621"/>
      </left>
      <right style="thin">
        <color theme="0" tint="-0.14999847407452621"/>
      </right>
      <top style="medium">
        <color theme="0" tint="-0.14999847407452621"/>
      </top>
      <bottom style="medium">
        <color theme="0" tint="-0.14999847407452621"/>
      </bottom>
      <diagonal/>
    </border>
    <border>
      <left style="thin">
        <color theme="0" tint="-0.14999847407452621"/>
      </left>
      <right style="medium">
        <color theme="0" tint="-0.14999847407452621"/>
      </right>
      <top style="medium">
        <color theme="0" tint="-0.14999847407452621"/>
      </top>
      <bottom style="medium">
        <color theme="0" tint="-0.14999847407452621"/>
      </bottom>
      <diagonal/>
    </border>
    <border>
      <left style="thin">
        <color theme="0" tint="-4.9989318521683403E-2"/>
      </left>
      <right/>
      <top style="medium">
        <color theme="0" tint="-0.14999847407452621"/>
      </top>
      <bottom style="thin">
        <color theme="0" tint="-0.14999847407452621"/>
      </bottom>
      <diagonal/>
    </border>
    <border>
      <left style="thin">
        <color theme="0"/>
      </left>
      <right style="thin">
        <color theme="0" tint="-0.14999847407452621"/>
      </right>
      <top style="thin">
        <color theme="0" tint="-0.14999847407452621"/>
      </top>
      <bottom style="medium">
        <color theme="0" tint="-0.14999847407452621"/>
      </bottom>
      <diagonal/>
    </border>
    <border>
      <left style="thin">
        <color theme="0" tint="-0.14999847407452621"/>
      </left>
      <right style="thin">
        <color theme="0"/>
      </right>
      <top style="thin">
        <color theme="0"/>
      </top>
      <bottom style="thin">
        <color theme="0" tint="-0.14999847407452621"/>
      </bottom>
      <diagonal/>
    </border>
    <border>
      <left style="thin">
        <color theme="0" tint="-0.14999847407452621"/>
      </left>
      <right style="thin">
        <color theme="0"/>
      </right>
      <top style="thin">
        <color theme="0"/>
      </top>
      <bottom/>
      <diagonal/>
    </border>
    <border>
      <left style="thin">
        <color theme="0" tint="-0.14999847407452621"/>
      </left>
      <right style="thin">
        <color theme="0"/>
      </right>
      <top style="thin">
        <color theme="0" tint="-0.14999847407452621"/>
      </top>
      <bottom style="thin">
        <color theme="0"/>
      </bottom>
      <diagonal/>
    </border>
    <border>
      <left style="thin">
        <color theme="0" tint="-0.14999847407452621"/>
      </left>
      <right style="thin">
        <color theme="0"/>
      </right>
      <top style="thin">
        <color theme="0"/>
      </top>
      <bottom style="medium">
        <color theme="0" tint="-0.14999847407452621"/>
      </bottom>
      <diagonal/>
    </border>
  </borders>
  <cellStyleXfs count="7">
    <xf numFmtId="0" fontId="0" fillId="0" borderId="0"/>
    <xf numFmtId="0" fontId="2" fillId="0" borderId="0" applyNumberFormat="0" applyFill="0" applyBorder="0" applyAlignment="0" applyProtection="0"/>
    <xf numFmtId="0" fontId="7" fillId="0" borderId="0"/>
    <xf numFmtId="0" fontId="9" fillId="0" borderId="0"/>
    <xf numFmtId="0" fontId="4" fillId="0" borderId="0"/>
    <xf numFmtId="0" fontId="13" fillId="0" borderId="0"/>
    <xf numFmtId="0" fontId="7" fillId="0" borderId="0"/>
  </cellStyleXfs>
  <cellXfs count="296">
    <xf numFmtId="0" fontId="0" fillId="0" borderId="0" xfId="0"/>
    <xf numFmtId="0" fontId="0" fillId="0" borderId="1" xfId="0" applyBorder="1"/>
    <xf numFmtId="0" fontId="0" fillId="0" borderId="1" xfId="0" applyBorder="1" applyAlignment="1">
      <alignment wrapText="1"/>
    </xf>
    <xf numFmtId="0" fontId="3" fillId="0" borderId="1" xfId="0" applyFont="1" applyBorder="1"/>
    <xf numFmtId="0" fontId="4" fillId="0" borderId="1" xfId="0" applyFont="1" applyBorder="1" applyAlignment="1">
      <alignment wrapText="1"/>
    </xf>
    <xf numFmtId="0" fontId="0" fillId="0" borderId="45" xfId="0" applyBorder="1" applyAlignment="1">
      <alignment vertical="center" wrapText="1"/>
    </xf>
    <xf numFmtId="0" fontId="0" fillId="2" borderId="31" xfId="0" applyFill="1" applyBorder="1" applyAlignment="1">
      <alignment vertical="center"/>
    </xf>
    <xf numFmtId="0" fontId="0" fillId="0" borderId="1" xfId="0" applyBorder="1" applyAlignment="1">
      <alignment vertical="center"/>
    </xf>
    <xf numFmtId="0" fontId="5" fillId="4" borderId="21" xfId="0" applyFont="1" applyFill="1" applyBorder="1" applyAlignment="1">
      <alignment vertical="center"/>
    </xf>
    <xf numFmtId="0" fontId="0" fillId="3" borderId="24" xfId="0" applyFill="1" applyBorder="1" applyAlignment="1">
      <alignment vertical="center"/>
    </xf>
    <xf numFmtId="0" fontId="0" fillId="2" borderId="33" xfId="0" applyFill="1" applyBorder="1" applyAlignment="1">
      <alignment vertical="center"/>
    </xf>
    <xf numFmtId="0" fontId="0" fillId="0" borderId="15"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53" xfId="0" applyBorder="1" applyAlignment="1">
      <alignment vertical="center"/>
    </xf>
    <xf numFmtId="0" fontId="0" fillId="0" borderId="17"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6" fillId="0" borderId="1" xfId="0" applyFont="1" applyBorder="1" applyAlignment="1">
      <alignment horizontal="right" vertical="top"/>
    </xf>
    <xf numFmtId="0" fontId="0" fillId="2" borderId="36" xfId="0" applyFill="1" applyBorder="1" applyAlignment="1">
      <alignment horizontal="left" vertical="center" wrapText="1" indent="1"/>
    </xf>
    <xf numFmtId="0" fontId="0" fillId="0" borderId="30" xfId="0" applyBorder="1" applyAlignment="1">
      <alignment vertical="center" wrapText="1"/>
    </xf>
    <xf numFmtId="0" fontId="0" fillId="3" borderId="24" xfId="0" applyFill="1" applyBorder="1" applyAlignment="1">
      <alignment vertical="center" wrapText="1"/>
    </xf>
    <xf numFmtId="0" fontId="0" fillId="0" borderId="42" xfId="0" applyBorder="1" applyAlignment="1">
      <alignment vertical="center" wrapText="1"/>
    </xf>
    <xf numFmtId="0" fontId="0" fillId="0" borderId="42" xfId="0" applyBorder="1" applyAlignment="1">
      <alignment vertical="center"/>
    </xf>
    <xf numFmtId="0" fontId="0" fillId="0" borderId="50" xfId="0" applyBorder="1" applyAlignment="1">
      <alignment vertical="center"/>
    </xf>
    <xf numFmtId="0" fontId="0" fillId="0" borderId="10" xfId="0" applyBorder="1" applyAlignment="1">
      <alignment vertical="center"/>
    </xf>
    <xf numFmtId="0" fontId="0" fillId="0" borderId="30" xfId="0" applyBorder="1" applyAlignment="1">
      <alignment vertical="center"/>
    </xf>
    <xf numFmtId="0" fontId="0" fillId="2" borderId="35" xfId="0" applyFill="1" applyBorder="1" applyAlignment="1">
      <alignment horizontal="left" vertical="center" wrapText="1" indent="1"/>
    </xf>
    <xf numFmtId="0" fontId="2" fillId="0" borderId="1" xfId="1" applyBorder="1" applyAlignment="1">
      <alignment wrapText="1"/>
    </xf>
    <xf numFmtId="0" fontId="0" fillId="0" borderId="51" xfId="0" applyBorder="1" applyAlignment="1">
      <alignment vertical="center"/>
    </xf>
    <xf numFmtId="0" fontId="0" fillId="0" borderId="15" xfId="0" applyBorder="1" applyAlignment="1">
      <alignment vertical="center" wrapText="1"/>
    </xf>
    <xf numFmtId="0" fontId="11" fillId="0" borderId="1" xfId="0" applyFont="1" applyBorder="1" applyAlignment="1">
      <alignment horizontal="right" vertical="top"/>
    </xf>
    <xf numFmtId="0" fontId="0" fillId="0" borderId="63" xfId="0" applyBorder="1" applyAlignment="1">
      <alignment vertical="center"/>
    </xf>
    <xf numFmtId="0" fontId="7" fillId="0" borderId="1" xfId="6" applyBorder="1"/>
    <xf numFmtId="0" fontId="11" fillId="0" borderId="1" xfId="6" applyFont="1" applyBorder="1" applyAlignment="1">
      <alignment horizontal="right"/>
    </xf>
    <xf numFmtId="0" fontId="7" fillId="0" borderId="4" xfId="6" applyBorder="1"/>
    <xf numFmtId="0" fontId="7" fillId="0" borderId="4" xfId="6" applyBorder="1" applyAlignment="1">
      <alignment horizontal="left" indent="1"/>
    </xf>
    <xf numFmtId="0" fontId="5" fillId="4" borderId="20" xfId="6" applyFont="1" applyFill="1" applyBorder="1"/>
    <xf numFmtId="0" fontId="5" fillId="4" borderId="21" xfId="6" applyFont="1" applyFill="1" applyBorder="1" applyAlignment="1">
      <alignment vertical="center"/>
    </xf>
    <xf numFmtId="0" fontId="5" fillId="4" borderId="21" xfId="6" applyFont="1" applyFill="1" applyBorder="1"/>
    <xf numFmtId="0" fontId="7" fillId="4" borderId="21" xfId="6" applyFill="1" applyBorder="1"/>
    <xf numFmtId="0" fontId="7" fillId="4" borderId="22" xfId="6" applyFill="1" applyBorder="1" applyAlignment="1">
      <alignment horizontal="left" indent="1"/>
    </xf>
    <xf numFmtId="0" fontId="7" fillId="0" borderId="27" xfId="6" applyBorder="1"/>
    <xf numFmtId="0" fontId="7" fillId="2" borderId="33" xfId="6" applyFill="1" applyBorder="1" applyAlignment="1">
      <alignment vertical="center"/>
    </xf>
    <xf numFmtId="0" fontId="6" fillId="2" borderId="34" xfId="6" applyFont="1" applyFill="1" applyBorder="1"/>
    <xf numFmtId="0" fontId="1" fillId="2" borderId="34" xfId="6" applyFont="1" applyFill="1" applyBorder="1" applyAlignment="1">
      <alignment vertical="center" wrapText="1"/>
    </xf>
    <xf numFmtId="0" fontId="1" fillId="2" borderId="35" xfId="6" applyFont="1" applyFill="1" applyBorder="1" applyAlignment="1">
      <alignment horizontal="left" vertical="center" wrapText="1"/>
    </xf>
    <xf numFmtId="0" fontId="7" fillId="0" borderId="12" xfId="6" applyBorder="1"/>
    <xf numFmtId="0" fontId="7" fillId="0" borderId="49" xfId="6" applyBorder="1" applyAlignment="1">
      <alignment horizontal="left" vertical="center" wrapText="1" indent="1"/>
    </xf>
    <xf numFmtId="0" fontId="4" fillId="0" borderId="49" xfId="6" applyFont="1" applyBorder="1" applyAlignment="1">
      <alignment horizontal="left" vertical="center" wrapText="1" indent="1"/>
    </xf>
    <xf numFmtId="0" fontId="7" fillId="0" borderId="56" xfId="6" applyBorder="1" applyAlignment="1">
      <alignment horizontal="left" vertical="center" wrapText="1" indent="1"/>
    </xf>
    <xf numFmtId="0" fontId="7" fillId="0" borderId="14" xfId="6" applyBorder="1"/>
    <xf numFmtId="0" fontId="7" fillId="0" borderId="15" xfId="6" applyBorder="1"/>
    <xf numFmtId="0" fontId="7" fillId="0" borderId="57" xfId="6" applyBorder="1" applyAlignment="1">
      <alignment horizontal="left" vertical="center" wrapText="1" indent="1"/>
    </xf>
    <xf numFmtId="0" fontId="7" fillId="0" borderId="6" xfId="6" applyBorder="1"/>
    <xf numFmtId="0" fontId="7" fillId="0" borderId="6" xfId="6" applyBorder="1" applyAlignment="1">
      <alignment horizontal="left" indent="1"/>
    </xf>
    <xf numFmtId="0" fontId="7" fillId="0" borderId="1" xfId="6" applyBorder="1" applyAlignment="1">
      <alignment horizontal="left" indent="1"/>
    </xf>
    <xf numFmtId="165" fontId="0" fillId="0" borderId="42" xfId="0" applyNumberFormat="1" applyBorder="1" applyAlignment="1">
      <alignment vertical="center"/>
    </xf>
    <xf numFmtId="0" fontId="11" fillId="0" borderId="1" xfId="0" applyFont="1" applyBorder="1" applyAlignment="1">
      <alignment horizontal="left" vertical="center" indent="1"/>
    </xf>
    <xf numFmtId="0" fontId="0" fillId="0" borderId="4" xfId="0" applyBorder="1" applyAlignment="1">
      <alignment horizontal="left" vertical="center" indent="1"/>
    </xf>
    <xf numFmtId="0" fontId="0" fillId="4" borderId="22" xfId="0" applyFill="1" applyBorder="1" applyAlignment="1">
      <alignment horizontal="left" vertical="center" indent="1"/>
    </xf>
    <xf numFmtId="0" fontId="0" fillId="0" borderId="6" xfId="0" applyBorder="1" applyAlignment="1">
      <alignment horizontal="left" vertical="center" indent="1"/>
    </xf>
    <xf numFmtId="0" fontId="0" fillId="0" borderId="41" xfId="0" applyBorder="1" applyAlignment="1">
      <alignment horizontal="left" vertical="center" indent="1"/>
    </xf>
    <xf numFmtId="0" fontId="0" fillId="0" borderId="9" xfId="0" applyBorder="1" applyAlignment="1">
      <alignment horizontal="left" vertical="center" indent="1"/>
    </xf>
    <xf numFmtId="0" fontId="0" fillId="0" borderId="43" xfId="0" applyBorder="1" applyAlignment="1">
      <alignment horizontal="left" vertical="center" indent="1"/>
    </xf>
    <xf numFmtId="0" fontId="0" fillId="0" borderId="68" xfId="0" applyBorder="1" applyAlignment="1">
      <alignment horizontal="left" vertical="center" wrapText="1" indent="1"/>
    </xf>
    <xf numFmtId="0" fontId="0" fillId="0" borderId="38" xfId="0" applyBorder="1" applyAlignment="1">
      <alignment horizontal="left" vertical="center" indent="1"/>
    </xf>
    <xf numFmtId="0" fontId="0" fillId="0" borderId="1" xfId="0" applyBorder="1" applyAlignment="1">
      <alignment horizontal="left" vertical="center" indent="1"/>
    </xf>
    <xf numFmtId="0" fontId="0" fillId="0" borderId="49" xfId="6" applyFont="1" applyBorder="1" applyAlignment="1">
      <alignment horizontal="left" vertical="center" wrapText="1" indent="1"/>
    </xf>
    <xf numFmtId="0" fontId="0" fillId="3" borderId="30" xfId="0" applyFill="1" applyBorder="1" applyAlignment="1">
      <alignment vertical="center"/>
    </xf>
    <xf numFmtId="0" fontId="4" fillId="0" borderId="41" xfId="0" applyFont="1" applyBorder="1" applyAlignment="1">
      <alignment horizontal="left" vertical="center" wrapText="1" indent="1"/>
    </xf>
    <xf numFmtId="0" fontId="0" fillId="0" borderId="30" xfId="0" applyBorder="1" applyAlignment="1">
      <alignment horizontal="left" vertical="center" wrapText="1"/>
    </xf>
    <xf numFmtId="0" fontId="0" fillId="0" borderId="42" xfId="0" applyBorder="1" applyAlignment="1">
      <alignment horizontal="left" vertical="center" wrapText="1"/>
    </xf>
    <xf numFmtId="0" fontId="7" fillId="0" borderId="1" xfId="1" applyFont="1" applyBorder="1"/>
    <xf numFmtId="0" fontId="0" fillId="2" borderId="60" xfId="0" applyFill="1" applyBorder="1" applyAlignment="1">
      <alignment horizontal="left" vertical="center" wrapText="1" indent="1"/>
    </xf>
    <xf numFmtId="0" fontId="1" fillId="3" borderId="25" xfId="0" applyFont="1" applyFill="1" applyBorder="1" applyAlignment="1">
      <alignment horizontal="left" vertical="center" indent="1"/>
    </xf>
    <xf numFmtId="0" fontId="5" fillId="6" borderId="72" xfId="0" applyFont="1" applyFill="1" applyBorder="1" applyAlignment="1">
      <alignment vertical="center"/>
    </xf>
    <xf numFmtId="0" fontId="0" fillId="6" borderId="73" xfId="0" applyFill="1" applyBorder="1" applyAlignment="1">
      <alignment horizontal="left" vertical="center" indent="1"/>
    </xf>
    <xf numFmtId="0" fontId="0" fillId="0" borderId="1" xfId="0" applyBorder="1" applyAlignment="1">
      <alignment vertical="center" wrapText="1"/>
    </xf>
    <xf numFmtId="0" fontId="0" fillId="0" borderId="4" xfId="0" applyBorder="1" applyAlignment="1">
      <alignment vertical="center" wrapText="1"/>
    </xf>
    <xf numFmtId="0" fontId="17" fillId="6" borderId="71" xfId="0" applyFont="1" applyFill="1" applyBorder="1" applyAlignment="1">
      <alignment vertical="center"/>
    </xf>
    <xf numFmtId="0" fontId="0" fillId="6" borderId="72" xfId="0" applyFill="1" applyBorder="1" applyAlignment="1">
      <alignment vertical="center" wrapText="1"/>
    </xf>
    <xf numFmtId="0" fontId="0" fillId="6" borderId="72" xfId="0" applyFill="1" applyBorder="1" applyAlignment="1">
      <alignment vertical="center"/>
    </xf>
    <xf numFmtId="0" fontId="0" fillId="0" borderId="2" xfId="0" applyBorder="1" applyAlignment="1">
      <alignment vertical="center"/>
    </xf>
    <xf numFmtId="0" fontId="5" fillId="4" borderId="20" xfId="0" applyFont="1" applyFill="1" applyBorder="1" applyAlignment="1">
      <alignment vertical="center"/>
    </xf>
    <xf numFmtId="0" fontId="0" fillId="4" borderId="21" xfId="0" applyFill="1" applyBorder="1" applyAlignment="1">
      <alignment vertical="center" wrapText="1"/>
    </xf>
    <xf numFmtId="0" fontId="0" fillId="4" borderId="21" xfId="0" applyFill="1" applyBorder="1" applyAlignment="1">
      <alignment vertical="center"/>
    </xf>
    <xf numFmtId="0" fontId="0" fillId="4" borderId="22" xfId="0" applyFill="1" applyBorder="1" applyAlignment="1">
      <alignment horizontal="left" vertical="center"/>
    </xf>
    <xf numFmtId="0" fontId="1" fillId="3" borderId="23" xfId="0" applyFont="1" applyFill="1" applyBorder="1" applyAlignment="1">
      <alignment vertical="center"/>
    </xf>
    <xf numFmtId="0" fontId="1" fillId="3" borderId="24" xfId="0" applyFont="1" applyFill="1" applyBorder="1" applyAlignment="1">
      <alignment vertical="center"/>
    </xf>
    <xf numFmtId="0" fontId="0" fillId="0" borderId="19" xfId="0" applyBorder="1" applyAlignment="1">
      <alignment vertical="center"/>
    </xf>
    <xf numFmtId="0" fontId="0" fillId="0" borderId="12" xfId="0" applyBorder="1" applyAlignment="1">
      <alignment vertical="center"/>
    </xf>
    <xf numFmtId="3" fontId="0" fillId="0" borderId="30" xfId="0" applyNumberFormat="1" applyBorder="1" applyAlignment="1">
      <alignment vertical="center"/>
    </xf>
    <xf numFmtId="0" fontId="0" fillId="0" borderId="13" xfId="0" applyBorder="1" applyAlignment="1">
      <alignment vertical="center"/>
    </xf>
    <xf numFmtId="3" fontId="0" fillId="0" borderId="30" xfId="0" applyNumberFormat="1" applyBorder="1" applyAlignment="1">
      <alignment horizontal="right" vertical="center"/>
    </xf>
    <xf numFmtId="3" fontId="0" fillId="5" borderId="30" xfId="0" applyNumberFormat="1" applyFill="1" applyBorder="1" applyAlignment="1">
      <alignment vertical="center"/>
    </xf>
    <xf numFmtId="2" fontId="0" fillId="3" borderId="30" xfId="0" applyNumberFormat="1" applyFill="1" applyBorder="1" applyAlignment="1">
      <alignment vertical="center"/>
    </xf>
    <xf numFmtId="2" fontId="0" fillId="3" borderId="30" xfId="0" applyNumberFormat="1" applyFill="1" applyBorder="1" applyAlignment="1">
      <alignment horizontal="right" vertical="center"/>
    </xf>
    <xf numFmtId="0" fontId="0" fillId="0" borderId="37" xfId="0" applyBorder="1" applyAlignment="1">
      <alignment vertical="center"/>
    </xf>
    <xf numFmtId="0" fontId="0" fillId="0" borderId="52" xfId="0" applyBorder="1" applyAlignment="1">
      <alignment vertical="center"/>
    </xf>
    <xf numFmtId="3" fontId="0" fillId="3" borderId="48" xfId="0" applyNumberFormat="1" applyFill="1" applyBorder="1" applyAlignment="1">
      <alignment vertical="center"/>
    </xf>
    <xf numFmtId="3" fontId="0" fillId="0" borderId="1" xfId="0" applyNumberFormat="1" applyBorder="1" applyAlignment="1">
      <alignment vertical="center"/>
    </xf>
    <xf numFmtId="0" fontId="6" fillId="2" borderId="32" xfId="0" applyFont="1" applyFill="1" applyBorder="1" applyAlignment="1">
      <alignment vertical="center"/>
    </xf>
    <xf numFmtId="0" fontId="0" fillId="2" borderId="32" xfId="0" applyFill="1" applyBorder="1" applyAlignment="1">
      <alignment vertical="center" wrapText="1"/>
    </xf>
    <xf numFmtId="0" fontId="0" fillId="2" borderId="32" xfId="0" applyFill="1" applyBorder="1" applyAlignment="1">
      <alignment vertical="center"/>
    </xf>
    <xf numFmtId="0" fontId="0" fillId="0" borderId="11" xfId="0" applyBorder="1" applyAlignment="1">
      <alignment vertical="center"/>
    </xf>
    <xf numFmtId="3" fontId="0" fillId="3" borderId="30" xfId="0" applyNumberFormat="1" applyFill="1" applyBorder="1" applyAlignment="1">
      <alignment horizontal="right" vertical="center"/>
    </xf>
    <xf numFmtId="3" fontId="0" fillId="0" borderId="4" xfId="0" applyNumberFormat="1" applyBorder="1" applyAlignment="1">
      <alignment vertical="center"/>
    </xf>
    <xf numFmtId="0" fontId="0" fillId="5" borderId="30" xfId="0" applyFill="1" applyBorder="1" applyAlignment="1">
      <alignment vertical="center"/>
    </xf>
    <xf numFmtId="4" fontId="0" fillId="3" borderId="30" xfId="0" applyNumberFormat="1" applyFill="1" applyBorder="1" applyAlignment="1">
      <alignment horizontal="right" vertical="center"/>
    </xf>
    <xf numFmtId="10" fontId="0" fillId="0" borderId="4" xfId="0" applyNumberFormat="1" applyBorder="1" applyAlignment="1">
      <alignment vertical="center"/>
    </xf>
    <xf numFmtId="0" fontId="0" fillId="0" borderId="16" xfId="0" applyBorder="1" applyAlignment="1">
      <alignment vertical="center"/>
    </xf>
    <xf numFmtId="0" fontId="0" fillId="0" borderId="18" xfId="0" applyBorder="1" applyAlignment="1">
      <alignment vertical="center"/>
    </xf>
    <xf numFmtId="3" fontId="4" fillId="0" borderId="42" xfId="0" applyNumberFormat="1" applyFont="1" applyBorder="1" applyAlignment="1">
      <alignment horizontal="right" vertical="center"/>
    </xf>
    <xf numFmtId="4" fontId="4" fillId="0" borderId="42" xfId="0" applyNumberFormat="1" applyFont="1" applyBorder="1" applyAlignment="1">
      <alignment horizontal="right" vertical="center"/>
    </xf>
    <xf numFmtId="0" fontId="0" fillId="0" borderId="27" xfId="0" applyBorder="1" applyAlignment="1">
      <alignment vertical="center"/>
    </xf>
    <xf numFmtId="0" fontId="6" fillId="2" borderId="34" xfId="0" applyFont="1" applyFill="1" applyBorder="1" applyAlignment="1">
      <alignment vertical="center"/>
    </xf>
    <xf numFmtId="0" fontId="0" fillId="2" borderId="34" xfId="0" applyFill="1" applyBorder="1" applyAlignment="1">
      <alignment vertical="center" wrapText="1"/>
    </xf>
    <xf numFmtId="0" fontId="0" fillId="2" borderId="34" xfId="0" applyFill="1" applyBorder="1" applyAlignment="1">
      <alignment vertical="center"/>
    </xf>
    <xf numFmtId="0" fontId="0" fillId="0" borderId="30" xfId="0" applyBorder="1" applyAlignment="1">
      <alignment horizontal="right" vertical="center"/>
    </xf>
    <xf numFmtId="0" fontId="0" fillId="0" borderId="42" xfId="0" applyBorder="1" applyAlignment="1">
      <alignment horizontal="right" vertical="center"/>
    </xf>
    <xf numFmtId="4" fontId="0" fillId="0" borderId="30" xfId="0" applyNumberFormat="1" applyBorder="1" applyAlignment="1">
      <alignment vertical="center"/>
    </xf>
    <xf numFmtId="0" fontId="0" fillId="0" borderId="14" xfId="0" applyBorder="1" applyAlignment="1">
      <alignment vertical="center" wrapText="1"/>
    </xf>
    <xf numFmtId="0" fontId="0" fillId="0" borderId="17" xfId="0" applyBorder="1" applyAlignment="1">
      <alignment vertical="center" wrapText="1"/>
    </xf>
    <xf numFmtId="0" fontId="0" fillId="3" borderId="42" xfId="0" applyFill="1" applyBorder="1" applyAlignment="1">
      <alignment vertical="center" wrapText="1"/>
    </xf>
    <xf numFmtId="0" fontId="0" fillId="0" borderId="42" xfId="0" applyBorder="1" applyAlignment="1">
      <alignment horizontal="right" vertical="center" wrapText="1"/>
    </xf>
    <xf numFmtId="0" fontId="0" fillId="0" borderId="6" xfId="0" applyBorder="1" applyAlignment="1">
      <alignment vertical="center" wrapText="1"/>
    </xf>
    <xf numFmtId="0" fontId="0" fillId="0" borderId="14" xfId="0" applyBorder="1" applyAlignment="1">
      <alignment vertical="center"/>
    </xf>
    <xf numFmtId="0" fontId="15" fillId="0" borderId="30" xfId="0" applyFont="1" applyBorder="1" applyAlignment="1">
      <alignment vertical="center" wrapText="1"/>
    </xf>
    <xf numFmtId="3" fontId="0" fillId="3" borderId="30" xfId="0" applyNumberFormat="1" applyFill="1" applyBorder="1" applyAlignment="1">
      <alignment vertical="center"/>
    </xf>
    <xf numFmtId="0" fontId="15" fillId="3" borderId="30" xfId="0" applyFont="1" applyFill="1" applyBorder="1" applyAlignment="1">
      <alignment vertical="center" wrapText="1"/>
    </xf>
    <xf numFmtId="165" fontId="0" fillId="0" borderId="30" xfId="0" applyNumberFormat="1" applyBorder="1" applyAlignment="1">
      <alignment vertical="center"/>
    </xf>
    <xf numFmtId="0" fontId="0" fillId="3" borderId="30" xfId="0" applyFill="1" applyBorder="1" applyAlignment="1">
      <alignment horizontal="right" vertical="center"/>
    </xf>
    <xf numFmtId="0" fontId="0" fillId="0" borderId="69" xfId="0" applyBorder="1" applyAlignment="1">
      <alignment vertical="center"/>
    </xf>
    <xf numFmtId="0" fontId="0" fillId="0" borderId="8" xfId="0" applyBorder="1" applyAlignment="1">
      <alignment vertical="center"/>
    </xf>
    <xf numFmtId="0" fontId="6" fillId="3" borderId="1" xfId="0" applyFont="1" applyFill="1" applyBorder="1" applyAlignment="1">
      <alignment vertical="center"/>
    </xf>
    <xf numFmtId="0" fontId="0" fillId="3" borderId="9" xfId="0" applyFill="1" applyBorder="1" applyAlignment="1">
      <alignment vertical="center"/>
    </xf>
    <xf numFmtId="0" fontId="0" fillId="3" borderId="3" xfId="0" applyFill="1" applyBorder="1" applyAlignment="1">
      <alignment vertical="center"/>
    </xf>
    <xf numFmtId="0" fontId="0" fillId="3" borderId="30" xfId="0" applyFill="1" applyBorder="1" applyAlignment="1">
      <alignment vertical="center" wrapText="1"/>
    </xf>
    <xf numFmtId="0" fontId="0" fillId="0" borderId="70" xfId="0" applyBorder="1" applyAlignment="1">
      <alignment vertical="center"/>
    </xf>
    <xf numFmtId="0" fontId="0" fillId="3" borderId="18" xfId="0" applyFill="1" applyBorder="1" applyAlignment="1">
      <alignment vertical="center"/>
    </xf>
    <xf numFmtId="0" fontId="0" fillId="3" borderId="42" xfId="0" applyFill="1" applyBorder="1" applyAlignment="1">
      <alignment vertical="center"/>
    </xf>
    <xf numFmtId="0" fontId="6" fillId="0" borderId="1" xfId="0" applyFont="1" applyBorder="1" applyAlignment="1">
      <alignment vertical="center"/>
    </xf>
    <xf numFmtId="0" fontId="0" fillId="0" borderId="67" xfId="0" applyBorder="1" applyAlignment="1">
      <alignment vertical="center"/>
    </xf>
    <xf numFmtId="0" fontId="0" fillId="0" borderId="8" xfId="0" applyBorder="1" applyAlignment="1">
      <alignment vertical="center" wrapText="1"/>
    </xf>
    <xf numFmtId="0" fontId="0" fillId="0" borderId="61" xfId="0" applyBorder="1" applyAlignment="1">
      <alignment horizontal="left" vertical="center" wrapText="1" indent="1"/>
    </xf>
    <xf numFmtId="0" fontId="0" fillId="0" borderId="1" xfId="0" applyBorder="1" applyAlignment="1">
      <alignment horizontal="left" vertical="center" wrapText="1" indent="1"/>
    </xf>
    <xf numFmtId="2" fontId="0" fillId="0" borderId="30" xfId="0" applyNumberFormat="1" applyBorder="1" applyAlignment="1">
      <alignment horizontal="right" vertical="center"/>
    </xf>
    <xf numFmtId="0" fontId="0" fillId="0" borderId="30" xfId="0" applyBorder="1" applyAlignment="1">
      <alignment horizontal="right" vertical="center" wrapText="1"/>
    </xf>
    <xf numFmtId="0" fontId="0" fillId="3" borderId="30" xfId="0" applyFill="1" applyBorder="1" applyAlignment="1">
      <alignment horizontal="left" vertical="center"/>
    </xf>
    <xf numFmtId="0" fontId="0" fillId="0" borderId="26" xfId="0" applyBorder="1" applyAlignment="1">
      <alignment vertical="center"/>
    </xf>
    <xf numFmtId="3" fontId="0" fillId="3" borderId="0" xfId="0" applyNumberFormat="1" applyFill="1" applyBorder="1" applyAlignment="1">
      <alignment vertical="center"/>
    </xf>
    <xf numFmtId="0" fontId="0" fillId="0" borderId="38" xfId="0" applyBorder="1" applyAlignment="1">
      <alignment horizontal="left" vertical="center" wrapText="1" indent="1"/>
    </xf>
    <xf numFmtId="0" fontId="0" fillId="0" borderId="41" xfId="0" applyBorder="1" applyAlignment="1">
      <alignment horizontal="left" vertical="center" wrapText="1" indent="1"/>
    </xf>
    <xf numFmtId="0" fontId="8" fillId="0" borderId="41" xfId="0" applyFont="1" applyBorder="1" applyAlignment="1">
      <alignment horizontal="left" vertical="center" indent="1"/>
    </xf>
    <xf numFmtId="0" fontId="0" fillId="2" borderId="36" xfId="0" applyFill="1" applyBorder="1" applyAlignment="1">
      <alignment horizontal="left" vertical="center" indent="1"/>
    </xf>
    <xf numFmtId="0" fontId="0" fillId="3" borderId="41" xfId="0" applyFill="1" applyBorder="1" applyAlignment="1">
      <alignment horizontal="left" vertical="center" indent="1"/>
    </xf>
    <xf numFmtId="3" fontId="0" fillId="0" borderId="42" xfId="0" applyNumberFormat="1" applyBorder="1" applyAlignment="1">
      <alignment vertical="center"/>
    </xf>
    <xf numFmtId="0" fontId="0" fillId="0" borderId="43" xfId="0" applyBorder="1" applyAlignment="1">
      <alignment horizontal="left" vertical="center" wrapText="1" indent="1"/>
    </xf>
    <xf numFmtId="0" fontId="0" fillId="0" borderId="28" xfId="0" applyBorder="1" applyAlignment="1">
      <alignment vertical="center"/>
    </xf>
    <xf numFmtId="0" fontId="0" fillId="0" borderId="74" xfId="0" applyBorder="1" applyAlignment="1">
      <alignment vertical="center"/>
    </xf>
    <xf numFmtId="0" fontId="0" fillId="0" borderId="29" xfId="0" applyBorder="1" applyAlignment="1">
      <alignment vertical="center"/>
    </xf>
    <xf numFmtId="0" fontId="0" fillId="0" borderId="45" xfId="0" applyBorder="1" applyAlignment="1">
      <alignment vertical="center"/>
    </xf>
    <xf numFmtId="3" fontId="0" fillId="0" borderId="45" xfId="0" applyNumberFormat="1" applyBorder="1" applyAlignment="1">
      <alignment vertical="center"/>
    </xf>
    <xf numFmtId="0" fontId="0" fillId="0" borderId="75" xfId="0" applyBorder="1" applyAlignment="1">
      <alignment horizontal="left" vertical="center" indent="1"/>
    </xf>
    <xf numFmtId="4" fontId="0" fillId="0" borderId="42" xfId="0" applyNumberFormat="1" applyBorder="1" applyAlignment="1">
      <alignment vertical="center"/>
    </xf>
    <xf numFmtId="0" fontId="0" fillId="3" borderId="41" xfId="0" applyFill="1" applyBorder="1" applyAlignment="1">
      <alignment horizontal="left" vertical="center" wrapText="1" indent="1"/>
    </xf>
    <xf numFmtId="2" fontId="0" fillId="0" borderId="42" xfId="0" applyNumberFormat="1" applyBorder="1" applyAlignment="1">
      <alignment horizontal="right" vertical="center" wrapText="1"/>
    </xf>
    <xf numFmtId="0" fontId="0" fillId="2" borderId="32" xfId="0" applyFont="1" applyFill="1" applyBorder="1" applyAlignment="1">
      <alignment vertical="center"/>
    </xf>
    <xf numFmtId="168" fontId="0" fillId="0" borderId="30" xfId="0" applyNumberFormat="1" applyBorder="1" applyAlignment="1">
      <alignment horizontal="right" vertical="center"/>
    </xf>
    <xf numFmtId="0" fontId="0" fillId="3" borderId="63" xfId="0" applyFill="1" applyBorder="1" applyAlignment="1">
      <alignment vertical="center"/>
    </xf>
    <xf numFmtId="3" fontId="0" fillId="0" borderId="30" xfId="0" applyNumberFormat="1" applyFill="1" applyBorder="1" applyAlignment="1">
      <alignment horizontal="right" vertical="center"/>
    </xf>
    <xf numFmtId="0" fontId="0" fillId="0" borderId="30" xfId="0" applyFill="1" applyBorder="1" applyAlignment="1">
      <alignment horizontal="right"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10" xfId="0" applyFont="1" applyBorder="1" applyAlignment="1">
      <alignment vertical="center"/>
    </xf>
    <xf numFmtId="165" fontId="0" fillId="0" borderId="30" xfId="0" applyNumberFormat="1" applyBorder="1" applyAlignment="1">
      <alignment horizontal="right" vertical="center"/>
    </xf>
    <xf numFmtId="165" fontId="0" fillId="5" borderId="30" xfId="0" applyNumberFormat="1" applyFill="1" applyBorder="1" applyAlignment="1">
      <alignment horizontal="right" vertical="center"/>
    </xf>
    <xf numFmtId="1" fontId="0" fillId="5" borderId="30" xfId="0" applyNumberFormat="1" applyFill="1" applyBorder="1" applyAlignment="1">
      <alignment horizontal="right" vertical="center"/>
    </xf>
    <xf numFmtId="165" fontId="0" fillId="5" borderId="30" xfId="0" applyNumberFormat="1" applyFill="1" applyBorder="1" applyAlignment="1">
      <alignment vertical="center"/>
    </xf>
    <xf numFmtId="1" fontId="0" fillId="5" borderId="30" xfId="0" applyNumberFormat="1" applyFill="1" applyBorder="1" applyAlignment="1">
      <alignment vertical="center"/>
    </xf>
    <xf numFmtId="165" fontId="0" fillId="5" borderId="42" xfId="0" applyNumberFormat="1" applyFill="1" applyBorder="1" applyAlignment="1">
      <alignment vertical="center"/>
    </xf>
    <xf numFmtId="1" fontId="0" fillId="5" borderId="42" xfId="0" applyNumberFormat="1" applyFill="1" applyBorder="1" applyAlignment="1">
      <alignment vertical="center"/>
    </xf>
    <xf numFmtId="2" fontId="0" fillId="0" borderId="6" xfId="0" applyNumberFormat="1" applyBorder="1" applyAlignment="1">
      <alignment vertical="center"/>
    </xf>
    <xf numFmtId="0" fontId="0" fillId="2" borderId="32" xfId="0" applyFill="1" applyBorder="1" applyAlignment="1">
      <alignment horizontal="right" vertical="center"/>
    </xf>
    <xf numFmtId="168" fontId="0" fillId="0" borderId="30" xfId="0" applyNumberFormat="1" applyFill="1" applyBorder="1" applyAlignment="1">
      <alignment horizontal="right" vertical="center"/>
    </xf>
    <xf numFmtId="0" fontId="0" fillId="0" borderId="42" xfId="0" applyFill="1" applyBorder="1" applyAlignment="1">
      <alignment horizontal="right" vertical="center"/>
    </xf>
    <xf numFmtId="165" fontId="0" fillId="0" borderId="45" xfId="0" applyNumberFormat="1" applyBorder="1" applyAlignment="1">
      <alignment vertical="center"/>
    </xf>
    <xf numFmtId="164" fontId="0" fillId="0" borderId="30" xfId="0" applyNumberFormat="1" applyBorder="1" applyAlignment="1">
      <alignment vertical="center"/>
    </xf>
    <xf numFmtId="164" fontId="0" fillId="0" borderId="30" xfId="0" applyNumberFormat="1" applyBorder="1" applyAlignment="1">
      <alignment vertical="center" wrapText="1"/>
    </xf>
    <xf numFmtId="3" fontId="0" fillId="3" borderId="30" xfId="0" applyNumberFormat="1" applyFill="1" applyBorder="1" applyAlignment="1">
      <alignment vertical="center" wrapText="1"/>
    </xf>
    <xf numFmtId="0" fontId="0" fillId="0" borderId="45" xfId="0" applyBorder="1" applyAlignment="1">
      <alignment horizontal="right" vertical="center"/>
    </xf>
    <xf numFmtId="0" fontId="0" fillId="6" borderId="72" xfId="0" applyFill="1" applyBorder="1" applyAlignment="1">
      <alignment horizontal="left" vertical="center" indent="1"/>
    </xf>
    <xf numFmtId="0" fontId="0" fillId="3" borderId="38" xfId="0" applyFill="1" applyBorder="1" applyAlignment="1">
      <alignment horizontal="left" vertical="center" wrapText="1" indent="1"/>
    </xf>
    <xf numFmtId="0" fontId="3" fillId="0" borderId="10" xfId="0" applyFont="1" applyBorder="1" applyAlignment="1">
      <alignment horizontal="left" vertical="center" indent="1"/>
    </xf>
    <xf numFmtId="0" fontId="0" fillId="2" borderId="35" xfId="0" applyFill="1" applyBorder="1" applyAlignment="1">
      <alignment horizontal="left" vertical="center" indent="1"/>
    </xf>
    <xf numFmtId="0" fontId="6" fillId="0" borderId="0" xfId="0" applyFont="1" applyBorder="1" applyAlignment="1">
      <alignment vertical="center"/>
    </xf>
    <xf numFmtId="165" fontId="0" fillId="3" borderId="42" xfId="0" applyNumberFormat="1" applyFill="1" applyBorder="1" applyAlignment="1">
      <alignment vertical="center"/>
    </xf>
    <xf numFmtId="168" fontId="0" fillId="3" borderId="42" xfId="0" applyNumberFormat="1" applyFill="1" applyBorder="1" applyAlignment="1">
      <alignment horizontal="right" vertical="center"/>
    </xf>
    <xf numFmtId="166" fontId="0" fillId="0" borderId="2" xfId="0" applyNumberFormat="1" applyBorder="1" applyAlignment="1">
      <alignment vertical="center"/>
    </xf>
    <xf numFmtId="10" fontId="0" fillId="0" borderId="2" xfId="0" applyNumberFormat="1" applyBorder="1" applyAlignment="1">
      <alignment vertical="center"/>
    </xf>
    <xf numFmtId="167" fontId="0" fillId="0" borderId="2" xfId="0" applyNumberFormat="1" applyBorder="1" applyAlignment="1">
      <alignment vertical="center"/>
    </xf>
    <xf numFmtId="0" fontId="4" fillId="0" borderId="30" xfId="0" applyFont="1" applyBorder="1" applyAlignment="1">
      <alignment horizontal="left" vertical="center" wrapText="1"/>
    </xf>
    <xf numFmtId="0" fontId="0" fillId="0" borderId="9" xfId="0" applyBorder="1" applyAlignment="1">
      <alignment horizontal="right" vertical="center"/>
    </xf>
    <xf numFmtId="2" fontId="0" fillId="0" borderId="9" xfId="0" applyNumberFormat="1" applyBorder="1" applyAlignment="1">
      <alignment horizontal="right" vertical="center"/>
    </xf>
    <xf numFmtId="0" fontId="0" fillId="3" borderId="0" xfId="0" applyFill="1" applyBorder="1" applyAlignment="1">
      <alignment vertical="center"/>
    </xf>
    <xf numFmtId="0" fontId="1" fillId="3" borderId="0" xfId="0" applyFont="1" applyFill="1" applyBorder="1" applyAlignment="1">
      <alignment vertical="center"/>
    </xf>
    <xf numFmtId="0" fontId="1" fillId="3" borderId="0" xfId="0" applyFont="1" applyFill="1" applyBorder="1" applyAlignment="1">
      <alignment horizontal="right" vertical="center"/>
    </xf>
    <xf numFmtId="0" fontId="0" fillId="3" borderId="75" xfId="0" applyFill="1" applyBorder="1" applyAlignment="1">
      <alignment horizontal="left" vertical="center" wrapText="1" indent="1"/>
    </xf>
    <xf numFmtId="164" fontId="0" fillId="0" borderId="45" xfId="0" applyNumberFormat="1" applyBorder="1" applyAlignment="1">
      <alignment vertical="center"/>
    </xf>
    <xf numFmtId="164" fontId="0" fillId="3" borderId="45" xfId="0" applyNumberFormat="1" applyFill="1" applyBorder="1" applyAlignment="1">
      <alignment vertical="center"/>
    </xf>
    <xf numFmtId="0" fontId="0" fillId="3" borderId="75" xfId="0" applyFill="1" applyBorder="1" applyAlignment="1">
      <alignment horizontal="left" vertical="center" indent="1"/>
    </xf>
    <xf numFmtId="0" fontId="0" fillId="3" borderId="43" xfId="0" applyFill="1" applyBorder="1" applyAlignment="1">
      <alignment horizontal="left" vertical="center" wrapText="1" indent="1"/>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wrapText="1"/>
    </xf>
    <xf numFmtId="0" fontId="0" fillId="0" borderId="78" xfId="0" applyBorder="1" applyAlignment="1">
      <alignment vertical="center"/>
    </xf>
    <xf numFmtId="3" fontId="0" fillId="0" borderId="78" xfId="0" applyNumberFormat="1" applyBorder="1" applyAlignment="1">
      <alignment vertical="center"/>
    </xf>
    <xf numFmtId="0" fontId="0" fillId="0" borderId="78" xfId="0" applyFill="1" applyBorder="1" applyAlignment="1">
      <alignment horizontal="right" vertical="center"/>
    </xf>
    <xf numFmtId="0" fontId="0" fillId="3" borderId="79" xfId="0" applyFill="1" applyBorder="1" applyAlignment="1">
      <alignment horizontal="left" vertical="center" wrapText="1" indent="1"/>
    </xf>
    <xf numFmtId="0" fontId="16" fillId="0" borderId="45" xfId="0" applyFont="1" applyBorder="1" applyAlignment="1">
      <alignment horizontal="left" vertical="center"/>
    </xf>
    <xf numFmtId="164" fontId="0" fillId="3" borderId="45" xfId="0" applyNumberFormat="1" applyFill="1" applyBorder="1" applyAlignment="1">
      <alignment horizontal="right" vertical="center"/>
    </xf>
    <xf numFmtId="9" fontId="0" fillId="0" borderId="30" xfId="0" applyNumberFormat="1" applyBorder="1" applyAlignment="1">
      <alignment horizontal="left" vertical="center" wrapText="1"/>
    </xf>
    <xf numFmtId="1" fontId="0" fillId="0" borderId="30" xfId="0" applyNumberFormat="1" applyBorder="1" applyAlignment="1">
      <alignment horizontal="right" vertical="center" wrapText="1"/>
    </xf>
    <xf numFmtId="1" fontId="0" fillId="0" borderId="30" xfId="0" applyNumberFormat="1" applyBorder="1" applyAlignment="1">
      <alignment horizontal="right" vertical="center"/>
    </xf>
    <xf numFmtId="0" fontId="6" fillId="0" borderId="6" xfId="0" applyFont="1" applyBorder="1" applyAlignment="1">
      <alignment vertical="center"/>
    </xf>
    <xf numFmtId="0" fontId="0" fillId="0" borderId="9" xfId="0" applyBorder="1" applyAlignment="1">
      <alignment vertical="center" wrapText="1"/>
    </xf>
    <xf numFmtId="165" fontId="0" fillId="0" borderId="30" xfId="0" applyNumberFormat="1" applyBorder="1" applyAlignment="1">
      <alignment horizontal="right" vertical="center" wrapText="1"/>
    </xf>
    <xf numFmtId="14" fontId="0" fillId="0" borderId="30" xfId="0" applyNumberFormat="1" applyBorder="1" applyAlignment="1">
      <alignment horizontal="right" vertical="center" wrapText="1"/>
    </xf>
    <xf numFmtId="49" fontId="0" fillId="0" borderId="30" xfId="0" applyNumberFormat="1" applyBorder="1" applyAlignment="1">
      <alignment horizontal="right" vertical="center" wrapText="1"/>
    </xf>
    <xf numFmtId="0" fontId="0" fillId="0" borderId="69" xfId="0" applyBorder="1" applyAlignment="1">
      <alignment vertical="center" wrapText="1"/>
    </xf>
    <xf numFmtId="3" fontId="0" fillId="3" borderId="48" xfId="0" applyNumberFormat="1" applyFill="1" applyBorder="1" applyAlignment="1">
      <alignment vertical="center" wrapText="1"/>
    </xf>
    <xf numFmtId="3" fontId="0" fillId="3" borderId="69" xfId="0" applyNumberFormat="1" applyFill="1" applyBorder="1" applyAlignment="1">
      <alignment vertical="center" wrapText="1"/>
    </xf>
    <xf numFmtId="0" fontId="0" fillId="0" borderId="48" xfId="0" applyBorder="1" applyAlignment="1">
      <alignment horizontal="right" vertical="center" wrapText="1"/>
    </xf>
    <xf numFmtId="14" fontId="0" fillId="0" borderId="30" xfId="0" applyNumberFormat="1" applyBorder="1" applyAlignment="1">
      <alignment horizontal="right" vertical="center"/>
    </xf>
    <xf numFmtId="0" fontId="0" fillId="3" borderId="30" xfId="0" applyFill="1" applyBorder="1" applyAlignment="1">
      <alignment horizontal="right" vertical="center" wrapText="1"/>
    </xf>
    <xf numFmtId="49" fontId="0" fillId="0" borderId="30" xfId="0" applyNumberFormat="1" applyBorder="1" applyAlignment="1">
      <alignment horizontal="right" vertical="center"/>
    </xf>
    <xf numFmtId="0" fontId="11" fillId="0" borderId="1" xfId="0" applyFont="1" applyBorder="1" applyAlignment="1">
      <alignment horizontal="left" vertical="center" wrapText="1" indent="1"/>
    </xf>
    <xf numFmtId="0" fontId="0" fillId="0" borderId="4" xfId="0" applyBorder="1" applyAlignment="1">
      <alignment horizontal="left" vertical="center" wrapText="1" indent="1"/>
    </xf>
    <xf numFmtId="0" fontId="0" fillId="4" borderId="22" xfId="0" applyFill="1" applyBorder="1" applyAlignment="1">
      <alignment horizontal="left" vertical="center" wrapText="1" indent="1"/>
    </xf>
    <xf numFmtId="0" fontId="0" fillId="0" borderId="6" xfId="0" applyBorder="1" applyAlignment="1">
      <alignment horizontal="left" vertical="center" wrapText="1" indent="1"/>
    </xf>
    <xf numFmtId="0" fontId="0" fillId="2" borderId="80" xfId="0" applyFill="1" applyBorder="1" applyAlignment="1">
      <alignment vertical="center"/>
    </xf>
    <xf numFmtId="1" fontId="0" fillId="0" borderId="42" xfId="0" applyNumberFormat="1" applyBorder="1" applyAlignment="1">
      <alignment vertical="center"/>
    </xf>
    <xf numFmtId="1" fontId="0" fillId="0" borderId="42" xfId="0" applyNumberFormat="1" applyBorder="1" applyAlignment="1">
      <alignment horizontal="right" vertical="center"/>
    </xf>
    <xf numFmtId="0" fontId="0" fillId="0" borderId="27" xfId="0" applyBorder="1" applyAlignment="1">
      <alignment vertical="center" wrapText="1"/>
    </xf>
    <xf numFmtId="0" fontId="0" fillId="2" borderId="33" xfId="0" applyFill="1" applyBorder="1" applyAlignment="1">
      <alignment horizontal="left" vertical="center"/>
    </xf>
    <xf numFmtId="0" fontId="6" fillId="2" borderId="34" xfId="0" applyFont="1" applyFill="1" applyBorder="1" applyAlignment="1">
      <alignment horizontal="right" vertical="center" wrapText="1"/>
    </xf>
    <xf numFmtId="0" fontId="0" fillId="2" borderId="34" xfId="0" applyFill="1" applyBorder="1" applyAlignment="1">
      <alignment horizontal="right" vertical="center" wrapText="1"/>
    </xf>
    <xf numFmtId="0" fontId="1" fillId="2" borderId="34" xfId="0" applyFont="1" applyFill="1" applyBorder="1" applyAlignment="1">
      <alignment horizontal="right" vertical="center" wrapText="1"/>
    </xf>
    <xf numFmtId="0" fontId="2" fillId="2" borderId="35" xfId="1" applyFill="1" applyBorder="1" applyAlignment="1">
      <alignment horizontal="left" vertical="center" wrapText="1" indent="1"/>
    </xf>
    <xf numFmtId="0" fontId="0" fillId="0" borderId="0" xfId="0" applyBorder="1" applyAlignment="1">
      <alignment vertical="center"/>
    </xf>
    <xf numFmtId="0" fontId="2" fillId="2" borderId="59" xfId="1" applyFill="1" applyBorder="1" applyAlignment="1">
      <alignment horizontal="left" vertical="center" wrapText="1" indent="1"/>
    </xf>
    <xf numFmtId="14" fontId="0" fillId="0" borderId="42" xfId="0" applyNumberFormat="1" applyBorder="1" applyAlignment="1">
      <alignment horizontal="right" vertical="center" wrapText="1"/>
    </xf>
    <xf numFmtId="0" fontId="0" fillId="0" borderId="39" xfId="0" applyBorder="1" applyAlignment="1">
      <alignment horizontal="right" vertical="center"/>
    </xf>
    <xf numFmtId="0" fontId="0" fillId="0" borderId="66" xfId="0" applyBorder="1" applyAlignment="1">
      <alignment horizontal="right" vertical="center"/>
    </xf>
    <xf numFmtId="0" fontId="0" fillId="0" borderId="51" xfId="0" applyBorder="1" applyAlignment="1">
      <alignment horizontal="right" vertical="center"/>
    </xf>
    <xf numFmtId="0" fontId="0" fillId="0" borderId="40" xfId="0" applyBorder="1" applyAlignment="1">
      <alignment horizontal="right" vertical="center"/>
    </xf>
    <xf numFmtId="0" fontId="0" fillId="0" borderId="54" xfId="0" applyBorder="1" applyAlignment="1">
      <alignment horizontal="right" vertical="center"/>
    </xf>
    <xf numFmtId="0" fontId="0" fillId="0" borderId="50" xfId="0" applyBorder="1" applyAlignment="1">
      <alignment horizontal="right" vertical="center"/>
    </xf>
    <xf numFmtId="0" fontId="0" fillId="0" borderId="81" xfId="0" applyBorder="1" applyAlignment="1">
      <alignment vertical="center"/>
    </xf>
    <xf numFmtId="0" fontId="0" fillId="0" borderId="65" xfId="0" applyBorder="1" applyAlignment="1">
      <alignment vertical="center"/>
    </xf>
    <xf numFmtId="3" fontId="4" fillId="0" borderId="55" xfId="0" applyNumberFormat="1" applyFont="1" applyBorder="1" applyAlignment="1">
      <alignment horizontal="right" vertical="center"/>
    </xf>
    <xf numFmtId="3" fontId="0" fillId="0" borderId="39" xfId="0" applyNumberFormat="1" applyBorder="1" applyAlignment="1">
      <alignment horizontal="right" vertical="center"/>
    </xf>
    <xf numFmtId="0" fontId="0" fillId="0" borderId="66" xfId="0" applyBorder="1" applyAlignment="1">
      <alignment vertical="center"/>
    </xf>
    <xf numFmtId="0" fontId="0" fillId="0" borderId="40" xfId="0" applyBorder="1" applyAlignment="1">
      <alignment vertical="center"/>
    </xf>
    <xf numFmtId="3" fontId="0" fillId="0" borderId="54" xfId="0" applyNumberFormat="1" applyBorder="1" applyAlignment="1">
      <alignment horizontal="right" vertical="center"/>
    </xf>
    <xf numFmtId="0" fontId="0" fillId="0" borderId="39" xfId="0" applyBorder="1" applyAlignment="1">
      <alignment vertical="center"/>
    </xf>
    <xf numFmtId="0" fontId="0" fillId="0" borderId="58" xfId="0" applyBorder="1" applyAlignment="1">
      <alignment vertical="center"/>
    </xf>
    <xf numFmtId="0" fontId="0" fillId="0" borderId="62" xfId="0" applyBorder="1" applyAlignment="1">
      <alignment vertical="center"/>
    </xf>
    <xf numFmtId="0" fontId="0" fillId="0" borderId="64" xfId="0" applyBorder="1" applyAlignment="1">
      <alignment vertical="center"/>
    </xf>
    <xf numFmtId="3" fontId="4" fillId="0" borderId="44" xfId="0" applyNumberFormat="1" applyFont="1" applyBorder="1" applyAlignment="1">
      <alignment horizontal="right" vertical="center"/>
    </xf>
    <xf numFmtId="0" fontId="7" fillId="0" borderId="0" xfId="6" applyBorder="1" applyAlignment="1">
      <alignment wrapText="1"/>
    </xf>
    <xf numFmtId="0" fontId="7" fillId="0" borderId="82" xfId="6" applyBorder="1" applyAlignment="1">
      <alignment wrapText="1"/>
    </xf>
    <xf numFmtId="0" fontId="7" fillId="0" borderId="83" xfId="6" applyBorder="1" applyAlignment="1">
      <alignment wrapText="1"/>
    </xf>
    <xf numFmtId="0" fontId="7" fillId="0" borderId="47" xfId="6" applyBorder="1" applyAlignment="1">
      <alignment wrapText="1"/>
    </xf>
    <xf numFmtId="0" fontId="7" fillId="0" borderId="46" xfId="6" applyBorder="1" applyAlignment="1">
      <alignment wrapText="1"/>
    </xf>
    <xf numFmtId="0" fontId="7" fillId="0" borderId="84" xfId="6" applyBorder="1" applyAlignment="1">
      <alignment wrapText="1"/>
    </xf>
    <xf numFmtId="0" fontId="7" fillId="0" borderId="85" xfId="6" applyBorder="1" applyAlignment="1">
      <alignment wrapText="1"/>
    </xf>
    <xf numFmtId="0" fontId="0" fillId="3" borderId="30" xfId="0" applyFill="1" applyBorder="1" applyAlignment="1">
      <alignment horizontal="left" vertical="center"/>
    </xf>
    <xf numFmtId="0" fontId="0" fillId="0" borderId="30" xfId="0" applyBorder="1" applyAlignment="1">
      <alignment horizontal="left" vertical="center"/>
    </xf>
    <xf numFmtId="0" fontId="0" fillId="0" borderId="30" xfId="0" applyBorder="1" applyAlignment="1">
      <alignment horizontal="left" vertical="center" wrapText="1"/>
    </xf>
    <xf numFmtId="0" fontId="0" fillId="0" borderId="42" xfId="0" applyBorder="1" applyAlignment="1">
      <alignment horizontal="left" vertical="center" wrapText="1"/>
    </xf>
    <xf numFmtId="0" fontId="0" fillId="0" borderId="41" xfId="0" applyBorder="1" applyAlignment="1">
      <alignment horizontal="left" vertical="center" wrapText="1" indent="1"/>
    </xf>
    <xf numFmtId="0" fontId="0" fillId="0" borderId="43" xfId="0" applyBorder="1" applyAlignment="1">
      <alignment horizontal="left" vertical="center" wrapText="1" indent="1"/>
    </xf>
    <xf numFmtId="0" fontId="0" fillId="2" borderId="30" xfId="0" applyFill="1" applyBorder="1" applyAlignment="1">
      <alignment horizontal="left" vertical="center" wrapText="1"/>
    </xf>
    <xf numFmtId="0" fontId="1" fillId="0" borderId="30" xfId="0" applyFont="1" applyBorder="1" applyAlignment="1">
      <alignment horizontal="left" vertical="center" wrapText="1"/>
    </xf>
    <xf numFmtId="0" fontId="0" fillId="2" borderId="30" xfId="0" applyFill="1" applyBorder="1" applyAlignment="1">
      <alignment horizontal="left" vertical="center"/>
    </xf>
    <xf numFmtId="0" fontId="1" fillId="2" borderId="30" xfId="0" applyFont="1" applyFill="1" applyBorder="1" applyAlignment="1">
      <alignment horizontal="left" vertical="center" wrapText="1"/>
    </xf>
    <xf numFmtId="0" fontId="1" fillId="2" borderId="30" xfId="0" applyFont="1" applyFill="1" applyBorder="1" applyAlignment="1">
      <alignment horizontal="left" vertical="center"/>
    </xf>
    <xf numFmtId="0" fontId="0" fillId="0" borderId="42" xfId="0" applyBorder="1" applyAlignment="1">
      <alignment horizontal="left" vertical="center"/>
    </xf>
    <xf numFmtId="0" fontId="4" fillId="0" borderId="30" xfId="0" applyFont="1" applyBorder="1" applyAlignment="1">
      <alignment horizontal="left" vertical="center" wrapText="1"/>
    </xf>
    <xf numFmtId="0" fontId="7" fillId="3" borderId="20" xfId="6" applyFill="1" applyBorder="1" applyAlignment="1">
      <alignment horizontal="left" vertical="center" wrapText="1"/>
    </xf>
    <xf numFmtId="0" fontId="7" fillId="3" borderId="21" xfId="6" applyFill="1" applyBorder="1" applyAlignment="1">
      <alignment horizontal="left" vertical="center" wrapText="1"/>
    </xf>
    <xf numFmtId="0" fontId="7" fillId="3" borderId="22" xfId="6" applyFill="1" applyBorder="1" applyAlignment="1">
      <alignment horizontal="left" vertical="center" wrapText="1"/>
    </xf>
  </cellXfs>
  <cellStyles count="7">
    <cellStyle name="Link" xfId="1" builtinId="8"/>
    <cellStyle name="Standard" xfId="0" builtinId="0"/>
    <cellStyle name="Standard 2" xfId="5" xr:uid="{F24F30D3-D4DD-44CF-B4F1-2E2131E9E1EC}"/>
    <cellStyle name="Standard 2 2" xfId="4" xr:uid="{05CA0148-F16C-49E8-8690-899B2C1D27EE}"/>
    <cellStyle name="Standard 2 3" xfId="6" xr:uid="{F00D9718-3058-490F-A539-E7DDEE537B17}"/>
    <cellStyle name="Standard 4" xfId="3" xr:uid="{C8347993-618F-43D7-AB5F-3B78A93980DE}"/>
    <cellStyle name="Standard 5 2" xfId="2" xr:uid="{38EA6CE6-FDC1-4E41-9C75-EB77A486DDA5}"/>
  </cellStyles>
  <dxfs count="0"/>
  <tableStyles count="0" defaultTableStyle="TableStyleMedium2" defaultPivotStyle="PivotStyleLight16"/>
  <colors>
    <mruColors>
      <color rgb="FFFDFDFD"/>
      <color rgb="FFD726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2387600</xdr:colOff>
      <xdr:row>7</xdr:row>
      <xdr:rowOff>65286</xdr:rowOff>
    </xdr:to>
    <xdr:pic>
      <xdr:nvPicPr>
        <xdr:cNvPr id="2" name="Grafik 1">
          <a:extLst>
            <a:ext uri="{FF2B5EF4-FFF2-40B4-BE49-F238E27FC236}">
              <a16:creationId xmlns:a16="http://schemas.microsoft.com/office/drawing/2014/main" id="{19A06EB7-0DFD-433A-A35B-56D445340C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52775" cy="1190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2512806</xdr:colOff>
      <xdr:row>7</xdr:row>
      <xdr:rowOff>68412</xdr:rowOff>
    </xdr:to>
    <xdr:pic>
      <xdr:nvPicPr>
        <xdr:cNvPr id="2" name="Grafik 1">
          <a:extLst>
            <a:ext uri="{FF2B5EF4-FFF2-40B4-BE49-F238E27FC236}">
              <a16:creationId xmlns:a16="http://schemas.microsoft.com/office/drawing/2014/main" id="{DDEB0EDE-CC48-45DA-96AB-310B9D5339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01146" cy="11758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2482961</xdr:colOff>
      <xdr:row>7</xdr:row>
      <xdr:rowOff>74127</xdr:rowOff>
    </xdr:to>
    <xdr:pic>
      <xdr:nvPicPr>
        <xdr:cNvPr id="4" name="Grafik 3">
          <a:extLst>
            <a:ext uri="{FF2B5EF4-FFF2-40B4-BE49-F238E27FC236}">
              <a16:creationId xmlns:a16="http://schemas.microsoft.com/office/drawing/2014/main" id="{24E96134-D198-4A7A-9FE7-99A1D9008F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53521" cy="11917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2824</xdr:colOff>
      <xdr:row>7</xdr:row>
      <xdr:rowOff>40068</xdr:rowOff>
    </xdr:to>
    <xdr:pic>
      <xdr:nvPicPr>
        <xdr:cNvPr id="2" name="Grafik 1">
          <a:extLst>
            <a:ext uri="{FF2B5EF4-FFF2-40B4-BE49-F238E27FC236}">
              <a16:creationId xmlns:a16="http://schemas.microsoft.com/office/drawing/2014/main" id="{64E92B5D-8B47-4023-A613-9EB694BEE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77824" cy="11513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1063274</xdr:colOff>
      <xdr:row>7</xdr:row>
      <xdr:rowOff>40068</xdr:rowOff>
    </xdr:to>
    <xdr:pic>
      <xdr:nvPicPr>
        <xdr:cNvPr id="3" name="Grafik 2">
          <a:extLst>
            <a:ext uri="{FF2B5EF4-FFF2-40B4-BE49-F238E27FC236}">
              <a16:creationId xmlns:a16="http://schemas.microsoft.com/office/drawing/2014/main" id="{1F231532-2E0D-45B7-A088-98E49235C2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11174" cy="1157668"/>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rabag.com/en/esg-en/sustainability-management/certificates-and-polici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trabag.com/en/group/corporate-management/our-management/supervisory-board" TargetMode="External"/><Relationship Id="rId1" Type="http://schemas.openxmlformats.org/officeDocument/2006/relationships/hyperlink" Target="https://www.strabag.com/en/group/corporate-management/our-manage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7440-A71D-43EB-A92F-360AC0F8F209}">
  <sheetPr>
    <pageSetUpPr fitToPage="1"/>
  </sheetPr>
  <dimension ref="B2:F20"/>
  <sheetViews>
    <sheetView tabSelected="1" zoomScaleNormal="100" zoomScaleSheetLayoutView="100" workbookViewId="0"/>
  </sheetViews>
  <sheetFormatPr baseColWidth="10" defaultColWidth="11.42578125" defaultRowHeight="12.75" x14ac:dyDescent="0.2"/>
  <cols>
    <col min="1" max="1" width="11.42578125" style="1"/>
    <col min="2" max="2" width="70.5703125" style="1" customWidth="1"/>
    <col min="3" max="10" width="11.28515625" style="1" customWidth="1"/>
    <col min="11" max="16384" width="11.42578125" style="1"/>
  </cols>
  <sheetData>
    <row r="2" spans="2:6" x14ac:dyDescent="0.2">
      <c r="F2" s="33" t="s">
        <v>40</v>
      </c>
    </row>
    <row r="3" spans="2:6" x14ac:dyDescent="0.2">
      <c r="E3" s="20"/>
    </row>
    <row r="4" spans="2:6" x14ac:dyDescent="0.2">
      <c r="E4" s="20"/>
    </row>
    <row r="5" spans="2:6" x14ac:dyDescent="0.2">
      <c r="E5" s="20"/>
    </row>
    <row r="6" spans="2:6" x14ac:dyDescent="0.2">
      <c r="E6" s="20"/>
    </row>
    <row r="7" spans="2:6" x14ac:dyDescent="0.2">
      <c r="E7" s="20"/>
    </row>
    <row r="8" spans="2:6" x14ac:dyDescent="0.2">
      <c r="E8" s="20"/>
    </row>
    <row r="9" spans="2:6" ht="15" x14ac:dyDescent="0.25">
      <c r="B9" s="3" t="s">
        <v>41</v>
      </c>
      <c r="E9" s="20"/>
    </row>
    <row r="10" spans="2:6" ht="51" x14ac:dyDescent="0.2">
      <c r="B10" s="4" t="s">
        <v>42</v>
      </c>
    </row>
    <row r="11" spans="2:6" x14ac:dyDescent="0.2">
      <c r="B11" s="4"/>
    </row>
    <row r="12" spans="2:6" ht="76.5" x14ac:dyDescent="0.2">
      <c r="B12" s="2" t="s">
        <v>43</v>
      </c>
    </row>
    <row r="13" spans="2:6" x14ac:dyDescent="0.2">
      <c r="B13" s="4"/>
    </row>
    <row r="14" spans="2:6" ht="25.5" x14ac:dyDescent="0.2">
      <c r="B14" s="30" t="s">
        <v>44</v>
      </c>
    </row>
    <row r="15" spans="2:6" x14ac:dyDescent="0.2">
      <c r="B15" s="4"/>
    </row>
    <row r="16" spans="2:6" ht="15" x14ac:dyDescent="0.25">
      <c r="B16" s="3" t="s">
        <v>45</v>
      </c>
    </row>
    <row r="17" spans="2:2" x14ac:dyDescent="0.2">
      <c r="B17" s="75" t="s">
        <v>356</v>
      </c>
    </row>
    <row r="18" spans="2:2" x14ac:dyDescent="0.2">
      <c r="B18" s="75" t="s">
        <v>357</v>
      </c>
    </row>
    <row r="19" spans="2:2" x14ac:dyDescent="0.2">
      <c r="B19" s="75" t="s">
        <v>358</v>
      </c>
    </row>
    <row r="20" spans="2:2" x14ac:dyDescent="0.2">
      <c r="B20" s="75" t="s">
        <v>359</v>
      </c>
    </row>
  </sheetData>
  <hyperlinks>
    <hyperlink ref="B17" location="'1. Environment'!A1" display="1. Environment" xr:uid="{6A661894-CC71-4094-B5EB-B144155EB20C}"/>
    <hyperlink ref="B18" location="'2. Social'!A1" display="2. Social" xr:uid="{EFEAF2DA-6758-482B-98DE-55EF2C72EF8E}"/>
    <hyperlink ref="B19" location="'3. Governance'!A1" display="3. Governance" xr:uid="{A68ACA90-178D-4DCE-BE1E-B2F043C02A89}"/>
    <hyperlink ref="B14" r:id="rId1" xr:uid="{FC7FBF89-6897-460E-B317-50FD750DCCF8}"/>
    <hyperlink ref="B20" location="'4. SDG Impact Assessment'!A1" display="4. SDG Impact Assessment" xr:uid="{640AFA0A-F77C-427F-9B6C-06E5D717944F}"/>
  </hyperlinks>
  <pageMargins left="0.70866141732283472" right="0.70866141732283472" top="0.78740157480314965" bottom="0.78740157480314965" header="0.31496062992125984" footer="0.31496062992125984"/>
  <pageSetup paperSize="9" scale="51" fitToHeight="0" orientation="portrait" r:id="rId2"/>
  <headerFooter>
    <oddFooter>&amp;CPage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5544-B5AB-4687-A3AB-1FCFE44A0308}">
  <sheetPr>
    <pageSetUpPr fitToPage="1"/>
  </sheetPr>
  <dimension ref="A2:K203"/>
  <sheetViews>
    <sheetView zoomScaleNormal="100" zoomScaleSheetLayoutView="100" workbookViewId="0"/>
  </sheetViews>
  <sheetFormatPr baseColWidth="10" defaultColWidth="11.42578125" defaultRowHeight="12.75" x14ac:dyDescent="0.2"/>
  <cols>
    <col min="1" max="3" width="3.42578125" style="7" customWidth="1"/>
    <col min="4" max="4" width="47.5703125" style="80" customWidth="1"/>
    <col min="5" max="5" width="13.42578125" style="7" bestFit="1" customWidth="1"/>
    <col min="6" max="8" width="14" style="7" customWidth="1"/>
    <col min="9" max="9" width="61.85546875" style="69" customWidth="1"/>
    <col min="10" max="16384" width="11.42578125" style="7"/>
  </cols>
  <sheetData>
    <row r="2" spans="1:10" x14ac:dyDescent="0.2">
      <c r="I2" s="60"/>
    </row>
    <row r="8" spans="1:10" x14ac:dyDescent="0.2">
      <c r="A8" s="13"/>
      <c r="B8" s="13"/>
      <c r="C8" s="13"/>
      <c r="D8" s="81"/>
      <c r="E8" s="13"/>
      <c r="F8" s="13"/>
      <c r="G8" s="13"/>
      <c r="H8" s="13"/>
      <c r="I8" s="61"/>
    </row>
    <row r="9" spans="1:10" ht="20.25" x14ac:dyDescent="0.2">
      <c r="A9" s="82" t="s">
        <v>356</v>
      </c>
      <c r="B9" s="78"/>
      <c r="C9" s="78"/>
      <c r="D9" s="83"/>
      <c r="E9" s="84"/>
      <c r="F9" s="84"/>
      <c r="G9" s="84"/>
      <c r="H9" s="84"/>
      <c r="I9" s="79"/>
      <c r="J9" s="85"/>
    </row>
    <row r="10" spans="1:10" ht="13.5" thickBot="1" x14ac:dyDescent="0.25">
      <c r="A10" s="13"/>
      <c r="B10" s="13"/>
      <c r="C10" s="13"/>
      <c r="D10" s="81"/>
      <c r="E10" s="13"/>
      <c r="F10" s="13"/>
      <c r="G10" s="13"/>
      <c r="H10" s="13"/>
      <c r="I10" s="61"/>
    </row>
    <row r="11" spans="1:10" ht="16.5" thickBot="1" x14ac:dyDescent="0.25">
      <c r="A11" s="86" t="s">
        <v>46</v>
      </c>
      <c r="B11" s="8"/>
      <c r="C11" s="8"/>
      <c r="D11" s="87"/>
      <c r="E11" s="88"/>
      <c r="F11" s="88"/>
      <c r="G11" s="88"/>
      <c r="H11" s="88"/>
      <c r="I11" s="62"/>
    </row>
    <row r="12" spans="1:10" ht="13.5" thickBot="1" x14ac:dyDescent="0.25">
      <c r="A12" s="90" t="s">
        <v>47</v>
      </c>
      <c r="B12" s="9"/>
      <c r="C12" s="9"/>
      <c r="D12" s="23"/>
      <c r="E12" s="91" t="s">
        <v>48</v>
      </c>
      <c r="F12" s="91">
        <v>2025</v>
      </c>
      <c r="G12" s="91">
        <v>2024</v>
      </c>
      <c r="H12" s="91">
        <v>2023</v>
      </c>
      <c r="I12" s="77" t="s">
        <v>39</v>
      </c>
    </row>
    <row r="13" spans="1:10" ht="38.25" x14ac:dyDescent="0.2">
      <c r="A13" s="117"/>
      <c r="B13" s="10" t="s">
        <v>49</v>
      </c>
      <c r="C13" s="118"/>
      <c r="D13" s="119"/>
      <c r="E13" s="120"/>
      <c r="F13" s="120"/>
      <c r="G13" s="120"/>
      <c r="H13" s="120"/>
      <c r="I13" s="29" t="s">
        <v>305</v>
      </c>
      <c r="J13" s="85"/>
    </row>
    <row r="14" spans="1:10" x14ac:dyDescent="0.2">
      <c r="A14" s="93"/>
      <c r="B14" s="12"/>
      <c r="C14" s="12"/>
      <c r="D14" s="22" t="s">
        <v>50</v>
      </c>
      <c r="E14" s="28" t="s">
        <v>1</v>
      </c>
      <c r="F14" s="94">
        <v>542239</v>
      </c>
      <c r="G14" s="94">
        <v>533526</v>
      </c>
      <c r="H14" s="94">
        <v>503036.02036299999</v>
      </c>
      <c r="I14" s="155"/>
      <c r="J14" s="85"/>
    </row>
    <row r="15" spans="1:10" ht="25.5" x14ac:dyDescent="0.2">
      <c r="A15" s="93"/>
      <c r="B15" s="14"/>
      <c r="C15" s="14"/>
      <c r="D15" s="22" t="s">
        <v>51</v>
      </c>
      <c r="E15" s="28" t="s">
        <v>1</v>
      </c>
      <c r="F15" s="94">
        <v>1980195</v>
      </c>
      <c r="G15" s="94">
        <v>2089585</v>
      </c>
      <c r="H15" s="94">
        <v>2023615.7203009999</v>
      </c>
      <c r="I15" s="155"/>
      <c r="J15" s="85"/>
    </row>
    <row r="16" spans="1:10" s="13" customFormat="1" x14ac:dyDescent="0.2">
      <c r="A16" s="95"/>
      <c r="B16" s="15"/>
      <c r="C16" s="14"/>
      <c r="D16" s="22" t="s">
        <v>52</v>
      </c>
      <c r="E16" s="28" t="s">
        <v>1</v>
      </c>
      <c r="F16" s="94">
        <v>305593</v>
      </c>
      <c r="G16" s="94">
        <v>305123</v>
      </c>
      <c r="H16" s="94">
        <v>323644.75089600001</v>
      </c>
      <c r="I16" s="155"/>
      <c r="J16" s="145"/>
    </row>
    <row r="17" spans="1:11" s="13" customFormat="1" x14ac:dyDescent="0.2">
      <c r="A17" s="95"/>
      <c r="B17" s="15"/>
      <c r="C17" s="14"/>
      <c r="D17" s="22" t="s">
        <v>53</v>
      </c>
      <c r="E17" s="28" t="s">
        <v>1</v>
      </c>
      <c r="F17" s="94">
        <v>40604</v>
      </c>
      <c r="G17" s="94">
        <v>29994</v>
      </c>
      <c r="H17" s="94">
        <v>55403.230184</v>
      </c>
      <c r="I17" s="64"/>
      <c r="J17" s="145"/>
    </row>
    <row r="18" spans="1:11" s="13" customFormat="1" ht="25.5" x14ac:dyDescent="0.2">
      <c r="A18" s="95"/>
      <c r="B18" s="15"/>
      <c r="C18" s="14"/>
      <c r="D18" s="22" t="s">
        <v>54</v>
      </c>
      <c r="E18" s="28" t="s">
        <v>1</v>
      </c>
      <c r="F18" s="94">
        <v>161123</v>
      </c>
      <c r="G18" s="94">
        <v>269707</v>
      </c>
      <c r="H18" s="96">
        <v>342343.10757400002</v>
      </c>
      <c r="I18" s="72"/>
      <c r="J18" s="145"/>
    </row>
    <row r="19" spans="1:11" s="13" customFormat="1" x14ac:dyDescent="0.2">
      <c r="A19" s="95"/>
      <c r="B19" s="15"/>
      <c r="C19" s="14"/>
      <c r="D19" s="22" t="s">
        <v>55</v>
      </c>
      <c r="E19" s="28" t="s">
        <v>1</v>
      </c>
      <c r="F19" s="94">
        <v>3029753</v>
      </c>
      <c r="G19" s="97">
        <v>3227936</v>
      </c>
      <c r="H19" s="94">
        <v>3248042.8293179995</v>
      </c>
      <c r="I19" s="72" t="s">
        <v>306</v>
      </c>
      <c r="J19" s="145"/>
    </row>
    <row r="20" spans="1:11" s="13" customFormat="1" x14ac:dyDescent="0.2">
      <c r="A20" s="95"/>
      <c r="B20" s="15"/>
      <c r="C20" s="15"/>
      <c r="D20" s="22" t="s">
        <v>56</v>
      </c>
      <c r="E20" s="28" t="s">
        <v>2</v>
      </c>
      <c r="F20" s="28">
        <v>92.08</v>
      </c>
      <c r="G20" s="98">
        <v>95.2</v>
      </c>
      <c r="H20" s="99">
        <v>96.95</v>
      </c>
      <c r="I20" s="156"/>
      <c r="J20" s="145"/>
    </row>
    <row r="21" spans="1:11" x14ac:dyDescent="0.2">
      <c r="A21" s="100"/>
      <c r="B21" s="13"/>
      <c r="C21" s="15"/>
      <c r="D21" s="19"/>
      <c r="E21" s="19"/>
      <c r="F21" s="152"/>
      <c r="G21" s="152"/>
      <c r="H21" s="153"/>
      <c r="I21" s="154"/>
      <c r="J21" s="85"/>
      <c r="K21" s="103"/>
    </row>
    <row r="22" spans="1:11" x14ac:dyDescent="0.2">
      <c r="A22" s="100"/>
      <c r="B22" s="6" t="s">
        <v>57</v>
      </c>
      <c r="C22" s="104"/>
      <c r="D22" s="105"/>
      <c r="E22" s="106"/>
      <c r="F22" s="106"/>
      <c r="G22" s="106"/>
      <c r="H22" s="106"/>
      <c r="I22" s="157" t="s">
        <v>307</v>
      </c>
      <c r="J22" s="85"/>
    </row>
    <row r="23" spans="1:11" s="18" customFormat="1" x14ac:dyDescent="0.2">
      <c r="A23" s="95"/>
      <c r="B23" s="15"/>
      <c r="C23" s="14"/>
      <c r="D23" s="22" t="s">
        <v>58</v>
      </c>
      <c r="E23" s="28" t="s">
        <v>1</v>
      </c>
      <c r="F23" s="94">
        <v>14600</v>
      </c>
      <c r="G23" s="94">
        <v>43555</v>
      </c>
      <c r="H23" s="96" t="s">
        <v>135</v>
      </c>
      <c r="I23" s="64"/>
      <c r="J23" s="136"/>
    </row>
    <row r="24" spans="1:11" s="13" customFormat="1" ht="25.5" x14ac:dyDescent="0.2">
      <c r="A24" s="95"/>
      <c r="B24" s="15"/>
      <c r="C24" s="14"/>
      <c r="D24" s="22" t="s">
        <v>59</v>
      </c>
      <c r="E24" s="28" t="s">
        <v>2</v>
      </c>
      <c r="F24" s="28">
        <v>0.44</v>
      </c>
      <c r="G24" s="71">
        <v>1.28</v>
      </c>
      <c r="H24" s="96" t="s">
        <v>135</v>
      </c>
      <c r="I24" s="64"/>
      <c r="J24" s="145"/>
    </row>
    <row r="25" spans="1:11" x14ac:dyDescent="0.2">
      <c r="A25" s="100"/>
      <c r="B25" s="13"/>
      <c r="C25" s="15"/>
      <c r="D25" s="19"/>
      <c r="E25" s="19"/>
      <c r="F25" s="152"/>
      <c r="G25" s="152"/>
      <c r="H25" s="153"/>
      <c r="I25" s="154"/>
      <c r="J25" s="85"/>
    </row>
    <row r="26" spans="1:11" ht="38.25" x14ac:dyDescent="0.2">
      <c r="A26" s="100"/>
      <c r="B26" s="6" t="s">
        <v>60</v>
      </c>
      <c r="C26" s="104"/>
      <c r="D26" s="105"/>
      <c r="E26" s="106"/>
      <c r="F26" s="106"/>
      <c r="G26" s="106"/>
      <c r="H26" s="106"/>
      <c r="I26" s="21" t="s">
        <v>305</v>
      </c>
      <c r="J26" s="85"/>
    </row>
    <row r="27" spans="1:11" s="18" customFormat="1" ht="25.5" x14ac:dyDescent="0.2">
      <c r="A27" s="107"/>
      <c r="B27" s="12"/>
      <c r="C27" s="14"/>
      <c r="D27" s="22" t="s">
        <v>61</v>
      </c>
      <c r="E27" s="28" t="s">
        <v>1</v>
      </c>
      <c r="F27" s="94">
        <v>14714</v>
      </c>
      <c r="G27" s="94">
        <v>9883</v>
      </c>
      <c r="H27" s="96" t="s">
        <v>135</v>
      </c>
      <c r="I27" s="64" t="s">
        <v>307</v>
      </c>
      <c r="J27" s="136"/>
    </row>
    <row r="28" spans="1:11" ht="25.5" x14ac:dyDescent="0.2">
      <c r="A28" s="93"/>
      <c r="B28" s="14"/>
      <c r="C28" s="14"/>
      <c r="D28" s="22" t="s">
        <v>62</v>
      </c>
      <c r="E28" s="28" t="s">
        <v>1</v>
      </c>
      <c r="F28" s="94">
        <v>228243</v>
      </c>
      <c r="G28" s="94">
        <v>107295</v>
      </c>
      <c r="H28" s="108">
        <v>102054.51214799999</v>
      </c>
      <c r="I28" s="155"/>
      <c r="J28" s="85"/>
    </row>
    <row r="29" spans="1:11" s="13" customFormat="1" ht="25.5" x14ac:dyDescent="0.2">
      <c r="A29" s="95"/>
      <c r="B29" s="15"/>
      <c r="C29" s="14"/>
      <c r="D29" s="22" t="s">
        <v>63</v>
      </c>
      <c r="E29" s="28" t="s">
        <v>1</v>
      </c>
      <c r="F29" s="94">
        <v>3187</v>
      </c>
      <c r="G29" s="94">
        <v>2197</v>
      </c>
      <c r="H29" s="96" t="s">
        <v>135</v>
      </c>
      <c r="I29" s="64" t="s">
        <v>307</v>
      </c>
      <c r="J29" s="145"/>
    </row>
    <row r="30" spans="1:11" s="13" customFormat="1" x14ac:dyDescent="0.2">
      <c r="A30" s="95"/>
      <c r="B30" s="15"/>
      <c r="C30" s="14"/>
      <c r="D30" s="22" t="s">
        <v>64</v>
      </c>
      <c r="E30" s="28" t="s">
        <v>1</v>
      </c>
      <c r="F30" s="94">
        <v>246144</v>
      </c>
      <c r="G30" s="97">
        <v>119375</v>
      </c>
      <c r="H30" s="108">
        <v>102054.51214799999</v>
      </c>
      <c r="I30" s="155" t="s">
        <v>308</v>
      </c>
      <c r="J30" s="145"/>
      <c r="K30" s="109"/>
    </row>
    <row r="31" spans="1:11" s="13" customFormat="1" ht="25.5" x14ac:dyDescent="0.2">
      <c r="A31" s="95"/>
      <c r="B31" s="15"/>
      <c r="C31" s="14"/>
      <c r="D31" s="22" t="s">
        <v>65</v>
      </c>
      <c r="E31" s="28" t="s">
        <v>2</v>
      </c>
      <c r="F31" s="28">
        <v>7.48</v>
      </c>
      <c r="G31" s="110">
        <v>3.52</v>
      </c>
      <c r="H31" s="111">
        <v>3.05</v>
      </c>
      <c r="I31" s="158"/>
      <c r="J31" s="145"/>
      <c r="K31" s="112"/>
    </row>
    <row r="32" spans="1:11" x14ac:dyDescent="0.2">
      <c r="A32" s="100"/>
      <c r="B32" s="13"/>
      <c r="C32" s="15"/>
      <c r="D32" s="19"/>
      <c r="E32" s="19"/>
      <c r="F32" s="152"/>
      <c r="G32" s="152"/>
      <c r="H32" s="153"/>
      <c r="I32" s="154"/>
      <c r="J32" s="85"/>
    </row>
    <row r="33" spans="1:11" ht="38.25" x14ac:dyDescent="0.2">
      <c r="A33" s="100"/>
      <c r="B33" s="6" t="s">
        <v>66</v>
      </c>
      <c r="C33" s="104"/>
      <c r="D33" s="105"/>
      <c r="E33" s="106"/>
      <c r="F33" s="106"/>
      <c r="G33" s="106"/>
      <c r="H33" s="106"/>
      <c r="I33" s="21" t="s">
        <v>305</v>
      </c>
      <c r="J33" s="85"/>
    </row>
    <row r="34" spans="1:11" s="13" customFormat="1" x14ac:dyDescent="0.2">
      <c r="A34" s="95"/>
      <c r="B34" s="15"/>
      <c r="C34" s="14"/>
      <c r="D34" s="22" t="s">
        <v>66</v>
      </c>
      <c r="E34" s="28" t="s">
        <v>1</v>
      </c>
      <c r="F34" s="94">
        <v>3290497</v>
      </c>
      <c r="G34" s="97">
        <v>3390866</v>
      </c>
      <c r="H34" s="96">
        <f>H30+H19</f>
        <v>3350097.3414659994</v>
      </c>
      <c r="I34" s="72" t="s">
        <v>309</v>
      </c>
      <c r="J34" s="145"/>
      <c r="K34" s="109"/>
    </row>
    <row r="35" spans="1:11" x14ac:dyDescent="0.2">
      <c r="A35" s="100"/>
      <c r="B35" s="13"/>
      <c r="C35" s="15"/>
      <c r="D35" s="19"/>
      <c r="E35" s="19"/>
      <c r="F35" s="152"/>
      <c r="G35" s="152"/>
      <c r="H35" s="153"/>
      <c r="I35" s="154"/>
      <c r="J35" s="85"/>
    </row>
    <row r="36" spans="1:11" x14ac:dyDescent="0.2">
      <c r="A36" s="100"/>
      <c r="B36" s="6" t="s">
        <v>67</v>
      </c>
      <c r="C36" s="104"/>
      <c r="D36" s="105"/>
      <c r="E36" s="106"/>
      <c r="F36" s="106"/>
      <c r="G36" s="106"/>
      <c r="H36" s="106"/>
      <c r="I36" s="157"/>
      <c r="J36" s="85"/>
    </row>
    <row r="37" spans="1:11" s="18" customFormat="1" ht="13.5" thickBot="1" x14ac:dyDescent="0.25">
      <c r="A37" s="113"/>
      <c r="B37" s="17"/>
      <c r="C37" s="114"/>
      <c r="D37" s="24" t="s">
        <v>68</v>
      </c>
      <c r="E37" s="25" t="s">
        <v>1</v>
      </c>
      <c r="F37" s="159">
        <v>4833</v>
      </c>
      <c r="G37" s="159">
        <v>3115</v>
      </c>
      <c r="H37" s="115" t="s">
        <v>135</v>
      </c>
      <c r="I37" s="160" t="s">
        <v>307</v>
      </c>
      <c r="J37" s="136"/>
    </row>
    <row r="38" spans="1:11" s="18" customFormat="1" x14ac:dyDescent="0.2">
      <c r="I38" s="63"/>
    </row>
    <row r="39" spans="1:11" s="18" customFormat="1" ht="13.5" thickBot="1" x14ac:dyDescent="0.25">
      <c r="I39" s="63"/>
    </row>
    <row r="40" spans="1:11" ht="13.5" thickBot="1" x14ac:dyDescent="0.25">
      <c r="A40" s="90" t="s">
        <v>69</v>
      </c>
      <c r="B40" s="9"/>
      <c r="C40" s="9"/>
      <c r="D40" s="23"/>
      <c r="E40" s="91" t="s">
        <v>48</v>
      </c>
      <c r="F40" s="91">
        <v>2025</v>
      </c>
      <c r="G40" s="91">
        <v>2024</v>
      </c>
      <c r="H40" s="91">
        <v>2023</v>
      </c>
      <c r="I40" s="77" t="s">
        <v>39</v>
      </c>
    </row>
    <row r="41" spans="1:11" x14ac:dyDescent="0.2">
      <c r="A41" s="161"/>
      <c r="B41" s="162"/>
      <c r="C41" s="163"/>
      <c r="D41" s="5" t="s">
        <v>70</v>
      </c>
      <c r="E41" s="164" t="s">
        <v>26</v>
      </c>
      <c r="F41" s="165">
        <v>18714280</v>
      </c>
      <c r="G41" s="165">
        <v>17422220</v>
      </c>
      <c r="H41" s="165">
        <v>17666540</v>
      </c>
      <c r="I41" s="166"/>
      <c r="J41" s="85"/>
    </row>
    <row r="42" spans="1:11" s="18" customFormat="1" ht="39" thickBot="1" x14ac:dyDescent="0.25">
      <c r="A42" s="113"/>
      <c r="B42" s="17"/>
      <c r="C42" s="114"/>
      <c r="D42" s="24" t="s">
        <v>71</v>
      </c>
      <c r="E42" s="25" t="s">
        <v>72</v>
      </c>
      <c r="F42" s="167">
        <f>F34/F41</f>
        <v>0.17582813765744662</v>
      </c>
      <c r="G42" s="167">
        <f>G34/G41</f>
        <v>0.19462881309040983</v>
      </c>
      <c r="H42" s="116">
        <f>H34/H41</f>
        <v>0.18962951101155062</v>
      </c>
      <c r="I42" s="160" t="s">
        <v>305</v>
      </c>
      <c r="J42" s="136"/>
    </row>
    <row r="43" spans="1:11" s="18" customFormat="1" x14ac:dyDescent="0.2">
      <c r="I43" s="63"/>
    </row>
    <row r="44" spans="1:11" s="18" customFormat="1" ht="13.5" thickBot="1" x14ac:dyDescent="0.25">
      <c r="A44" s="19"/>
      <c r="B44" s="19"/>
      <c r="C44" s="19"/>
      <c r="D44" s="19"/>
      <c r="E44" s="19"/>
      <c r="F44" s="19"/>
      <c r="G44" s="19"/>
      <c r="H44" s="19"/>
      <c r="I44" s="65"/>
    </row>
    <row r="45" spans="1:11" ht="13.5" thickBot="1" x14ac:dyDescent="0.25">
      <c r="A45" s="90" t="s">
        <v>73</v>
      </c>
      <c r="B45" s="9"/>
      <c r="C45" s="9"/>
      <c r="D45" s="23"/>
      <c r="E45" s="91" t="s">
        <v>48</v>
      </c>
      <c r="F45" s="91">
        <v>2025</v>
      </c>
      <c r="G45" s="91">
        <v>2024</v>
      </c>
      <c r="H45" s="91">
        <v>2023</v>
      </c>
      <c r="I45" s="77" t="s">
        <v>39</v>
      </c>
    </row>
    <row r="46" spans="1:11" ht="38.25" x14ac:dyDescent="0.2">
      <c r="A46" s="117"/>
      <c r="B46" s="10" t="s">
        <v>74</v>
      </c>
      <c r="C46" s="118"/>
      <c r="D46" s="119"/>
      <c r="E46" s="120"/>
      <c r="F46" s="120"/>
      <c r="G46" s="120"/>
      <c r="H46" s="120"/>
      <c r="I46" s="29" t="s">
        <v>305</v>
      </c>
      <c r="J46" s="85"/>
    </row>
    <row r="47" spans="1:11" ht="15.75" x14ac:dyDescent="0.2">
      <c r="A47" s="93"/>
      <c r="B47" s="18"/>
      <c r="C47" s="12"/>
      <c r="D47" s="22" t="s">
        <v>75</v>
      </c>
      <c r="E47" s="28" t="s">
        <v>25</v>
      </c>
      <c r="F47" s="94">
        <v>777946</v>
      </c>
      <c r="G47" s="94">
        <v>790336</v>
      </c>
      <c r="H47" s="94">
        <v>772297.65387199901</v>
      </c>
      <c r="I47" s="64"/>
      <c r="J47" s="85"/>
    </row>
    <row r="48" spans="1:11" ht="38.25" x14ac:dyDescent="0.2">
      <c r="A48" s="93"/>
      <c r="B48" s="13"/>
      <c r="C48" s="15"/>
      <c r="D48" s="22" t="s">
        <v>76</v>
      </c>
      <c r="E48" s="28" t="s">
        <v>2</v>
      </c>
      <c r="F48" s="149">
        <v>0</v>
      </c>
      <c r="G48" s="149">
        <v>0</v>
      </c>
      <c r="H48" s="96" t="s">
        <v>135</v>
      </c>
      <c r="I48" s="72" t="s">
        <v>354</v>
      </c>
      <c r="J48" s="85"/>
    </row>
    <row r="49" spans="1:10" x14ac:dyDescent="0.2">
      <c r="A49" s="100"/>
      <c r="B49" s="13"/>
      <c r="C49" s="15"/>
      <c r="D49" s="19"/>
      <c r="E49" s="19"/>
      <c r="F49" s="152"/>
      <c r="G49" s="152"/>
      <c r="H49" s="153"/>
      <c r="I49" s="154"/>
      <c r="J49" s="85"/>
    </row>
    <row r="50" spans="1:10" ht="38.25" x14ac:dyDescent="0.2">
      <c r="A50" s="100"/>
      <c r="B50" s="6" t="s">
        <v>77</v>
      </c>
      <c r="C50" s="104"/>
      <c r="D50" s="105"/>
      <c r="E50" s="106"/>
      <c r="F50" s="106"/>
      <c r="G50" s="106"/>
      <c r="H50" s="106"/>
      <c r="I50" s="21" t="s">
        <v>305</v>
      </c>
      <c r="J50" s="85"/>
    </row>
    <row r="51" spans="1:10" ht="15.75" x14ac:dyDescent="0.2">
      <c r="A51" s="93"/>
      <c r="B51" s="18"/>
      <c r="C51" s="12"/>
      <c r="D51" s="22" t="s">
        <v>78</v>
      </c>
      <c r="E51" s="28" t="s">
        <v>25</v>
      </c>
      <c r="F51" s="94">
        <v>146722</v>
      </c>
      <c r="G51" s="94">
        <v>156306</v>
      </c>
      <c r="H51" s="96">
        <v>150171</v>
      </c>
      <c r="I51" s="64"/>
      <c r="J51" s="85"/>
    </row>
    <row r="52" spans="1:10" ht="15.75" x14ac:dyDescent="0.2">
      <c r="A52" s="93"/>
      <c r="B52" s="13"/>
      <c r="C52" s="15"/>
      <c r="D52" s="22" t="s">
        <v>79</v>
      </c>
      <c r="E52" s="28" t="s">
        <v>25</v>
      </c>
      <c r="F52" s="94">
        <v>89283</v>
      </c>
      <c r="G52" s="94">
        <v>158504</v>
      </c>
      <c r="H52" s="96">
        <v>155174.19887399999</v>
      </c>
      <c r="I52" s="64"/>
      <c r="J52" s="85"/>
    </row>
    <row r="53" spans="1:10" x14ac:dyDescent="0.2">
      <c r="A53" s="100"/>
      <c r="B53" s="13"/>
      <c r="C53" s="15"/>
      <c r="D53" s="19"/>
      <c r="E53" s="19"/>
      <c r="F53" s="152"/>
      <c r="G53" s="152"/>
      <c r="H53" s="153"/>
      <c r="I53" s="154"/>
      <c r="J53" s="85"/>
    </row>
    <row r="54" spans="1:10" x14ac:dyDescent="0.2">
      <c r="A54" s="100"/>
      <c r="B54" s="6" t="s">
        <v>80</v>
      </c>
      <c r="C54" s="104"/>
      <c r="D54" s="105"/>
      <c r="E54" s="106"/>
      <c r="F54" s="106"/>
      <c r="G54" s="106"/>
      <c r="H54" s="106"/>
      <c r="I54" s="21" t="s">
        <v>307</v>
      </c>
      <c r="J54" s="85"/>
    </row>
    <row r="55" spans="1:10" ht="15.75" x14ac:dyDescent="0.2">
      <c r="A55" s="93"/>
      <c r="C55" s="14"/>
      <c r="D55" s="22" t="s">
        <v>81</v>
      </c>
      <c r="E55" s="28" t="s">
        <v>25</v>
      </c>
      <c r="F55" s="94">
        <v>8586371</v>
      </c>
      <c r="G55" s="94">
        <v>9053179</v>
      </c>
      <c r="H55" s="121" t="s">
        <v>135</v>
      </c>
      <c r="I55" s="64"/>
      <c r="J55" s="85"/>
    </row>
    <row r="56" spans="1:10" ht="15.75" x14ac:dyDescent="0.2">
      <c r="A56" s="93"/>
      <c r="C56" s="14"/>
      <c r="D56" s="22" t="s">
        <v>82</v>
      </c>
      <c r="E56" s="28" t="s">
        <v>25</v>
      </c>
      <c r="F56" s="94">
        <v>5365165</v>
      </c>
      <c r="G56" s="94">
        <v>5474338</v>
      </c>
      <c r="H56" s="121" t="s">
        <v>135</v>
      </c>
      <c r="I56" s="64"/>
      <c r="J56" s="85"/>
    </row>
    <row r="57" spans="1:10" ht="15.75" x14ac:dyDescent="0.2">
      <c r="A57" s="93"/>
      <c r="C57" s="14"/>
      <c r="D57" s="22" t="s">
        <v>83</v>
      </c>
      <c r="E57" s="28" t="s">
        <v>25</v>
      </c>
      <c r="F57" s="94">
        <v>213943</v>
      </c>
      <c r="G57" s="94">
        <v>208674</v>
      </c>
      <c r="H57" s="121" t="s">
        <v>135</v>
      </c>
      <c r="I57" s="64"/>
      <c r="J57" s="85"/>
    </row>
    <row r="58" spans="1:10" ht="38.25" x14ac:dyDescent="0.2">
      <c r="A58" s="93"/>
      <c r="C58" s="14"/>
      <c r="D58" s="22" t="s">
        <v>84</v>
      </c>
      <c r="E58" s="28" t="s">
        <v>25</v>
      </c>
      <c r="F58" s="94">
        <v>155201</v>
      </c>
      <c r="G58" s="94">
        <v>168456</v>
      </c>
      <c r="H58" s="121" t="s">
        <v>135</v>
      </c>
      <c r="I58" s="168" t="s">
        <v>360</v>
      </c>
      <c r="J58" s="85"/>
    </row>
    <row r="59" spans="1:10" ht="15.75" x14ac:dyDescent="0.2">
      <c r="A59" s="93"/>
      <c r="C59" s="14"/>
      <c r="D59" s="22" t="s">
        <v>85</v>
      </c>
      <c r="E59" s="28" t="s">
        <v>25</v>
      </c>
      <c r="F59" s="94">
        <v>62791</v>
      </c>
      <c r="G59" s="94">
        <v>64088</v>
      </c>
      <c r="H59" s="121" t="s">
        <v>135</v>
      </c>
      <c r="I59" s="64"/>
      <c r="J59" s="85"/>
    </row>
    <row r="60" spans="1:10" ht="15.75" x14ac:dyDescent="0.2">
      <c r="A60" s="93"/>
      <c r="C60" s="14"/>
      <c r="D60" s="22" t="s">
        <v>86</v>
      </c>
      <c r="E60" s="28" t="s">
        <v>25</v>
      </c>
      <c r="F60" s="94">
        <v>16686</v>
      </c>
      <c r="G60" s="94">
        <v>229093</v>
      </c>
      <c r="H60" s="121" t="s">
        <v>135</v>
      </c>
      <c r="I60" s="64"/>
      <c r="J60" s="85"/>
    </row>
    <row r="61" spans="1:10" ht="15.75" x14ac:dyDescent="0.2">
      <c r="A61" s="93"/>
      <c r="C61" s="14"/>
      <c r="D61" s="22" t="s">
        <v>87</v>
      </c>
      <c r="E61" s="28" t="s">
        <v>25</v>
      </c>
      <c r="F61" s="94">
        <v>34994</v>
      </c>
      <c r="G61" s="94">
        <v>33055</v>
      </c>
      <c r="H61" s="121" t="s">
        <v>135</v>
      </c>
      <c r="I61" s="64"/>
      <c r="J61" s="85"/>
    </row>
    <row r="62" spans="1:10" ht="15.75" x14ac:dyDescent="0.2">
      <c r="A62" s="93"/>
      <c r="C62" s="14"/>
      <c r="D62" s="22" t="s">
        <v>88</v>
      </c>
      <c r="E62" s="28" t="s">
        <v>25</v>
      </c>
      <c r="F62" s="94">
        <v>59183</v>
      </c>
      <c r="G62" s="94">
        <v>59183</v>
      </c>
      <c r="H62" s="121" t="s">
        <v>135</v>
      </c>
      <c r="I62" s="64"/>
      <c r="J62" s="85"/>
    </row>
    <row r="63" spans="1:10" ht="15.75" x14ac:dyDescent="0.2">
      <c r="A63" s="93"/>
      <c r="C63" s="14"/>
      <c r="D63" s="22" t="s">
        <v>89</v>
      </c>
      <c r="E63" s="28" t="s">
        <v>25</v>
      </c>
      <c r="F63" s="94">
        <v>126205</v>
      </c>
      <c r="G63" s="94">
        <v>122222</v>
      </c>
      <c r="H63" s="121" t="s">
        <v>135</v>
      </c>
      <c r="I63" s="64"/>
      <c r="J63" s="85"/>
    </row>
    <row r="64" spans="1:10" ht="15.75" x14ac:dyDescent="0.2">
      <c r="A64" s="93"/>
      <c r="C64" s="14"/>
      <c r="D64" s="22" t="s">
        <v>90</v>
      </c>
      <c r="E64" s="28" t="s">
        <v>25</v>
      </c>
      <c r="F64" s="94">
        <v>90778</v>
      </c>
      <c r="G64" s="94">
        <v>90778</v>
      </c>
      <c r="H64" s="121" t="s">
        <v>135</v>
      </c>
      <c r="I64" s="64"/>
      <c r="J64" s="85"/>
    </row>
    <row r="65" spans="1:10" ht="15.75" x14ac:dyDescent="0.2">
      <c r="A65" s="93"/>
      <c r="C65" s="14"/>
      <c r="D65" s="22" t="s">
        <v>91</v>
      </c>
      <c r="E65" s="28" t="s">
        <v>25</v>
      </c>
      <c r="F65" s="94">
        <v>21978</v>
      </c>
      <c r="G65" s="94">
        <v>21978</v>
      </c>
      <c r="H65" s="121" t="s">
        <v>135</v>
      </c>
      <c r="I65" s="64"/>
      <c r="J65" s="85"/>
    </row>
    <row r="66" spans="1:10" ht="15.75" x14ac:dyDescent="0.2">
      <c r="A66" s="93"/>
      <c r="C66" s="14"/>
      <c r="D66" s="22" t="s">
        <v>92</v>
      </c>
      <c r="E66" s="28" t="s">
        <v>25</v>
      </c>
      <c r="F66" s="94">
        <v>1539948</v>
      </c>
      <c r="G66" s="94">
        <v>1704432</v>
      </c>
      <c r="H66" s="121" t="s">
        <v>135</v>
      </c>
      <c r="I66" s="64"/>
      <c r="J66" s="85"/>
    </row>
    <row r="67" spans="1:10" ht="15.75" x14ac:dyDescent="0.2">
      <c r="A67" s="93"/>
      <c r="C67" s="14"/>
      <c r="D67" s="22" t="s">
        <v>93</v>
      </c>
      <c r="E67" s="28" t="s">
        <v>25</v>
      </c>
      <c r="F67" s="94">
        <v>714667</v>
      </c>
      <c r="G67" s="94">
        <v>677545</v>
      </c>
      <c r="H67" s="121" t="s">
        <v>135</v>
      </c>
      <c r="I67" s="64"/>
      <c r="J67" s="85"/>
    </row>
    <row r="68" spans="1:10" ht="15.75" x14ac:dyDescent="0.2">
      <c r="A68" s="93"/>
      <c r="C68" s="14"/>
      <c r="D68" s="22" t="s">
        <v>94</v>
      </c>
      <c r="E68" s="28" t="s">
        <v>25</v>
      </c>
      <c r="F68" s="94">
        <v>11541</v>
      </c>
      <c r="G68" s="94">
        <v>12329</v>
      </c>
      <c r="H68" s="121" t="s">
        <v>135</v>
      </c>
      <c r="I68" s="64"/>
      <c r="J68" s="85"/>
    </row>
    <row r="69" spans="1:10" ht="38.25" x14ac:dyDescent="0.2">
      <c r="A69" s="93"/>
      <c r="B69" s="13"/>
      <c r="C69" s="15"/>
      <c r="D69" s="22" t="s">
        <v>95</v>
      </c>
      <c r="E69" s="28" t="s">
        <v>25</v>
      </c>
      <c r="F69" s="94">
        <v>173291</v>
      </c>
      <c r="G69" s="94">
        <v>187007</v>
      </c>
      <c r="H69" s="96" t="s">
        <v>135</v>
      </c>
      <c r="I69" s="168" t="s">
        <v>361</v>
      </c>
      <c r="J69" s="85"/>
    </row>
    <row r="70" spans="1:10" x14ac:dyDescent="0.2">
      <c r="A70" s="100"/>
      <c r="B70" s="13"/>
      <c r="C70" s="15"/>
      <c r="D70" s="19"/>
      <c r="E70" s="19"/>
      <c r="F70" s="152"/>
      <c r="G70" s="152"/>
      <c r="H70" s="153"/>
      <c r="I70" s="154"/>
      <c r="J70" s="85"/>
    </row>
    <row r="71" spans="1:10" x14ac:dyDescent="0.2">
      <c r="A71" s="100"/>
      <c r="B71" s="6" t="s">
        <v>96</v>
      </c>
      <c r="C71" s="104"/>
      <c r="D71" s="105"/>
      <c r="E71" s="106"/>
      <c r="F71" s="106"/>
      <c r="G71" s="106"/>
      <c r="H71" s="106"/>
      <c r="I71" s="21" t="s">
        <v>307</v>
      </c>
      <c r="J71" s="85"/>
    </row>
    <row r="72" spans="1:10" ht="15.75" x14ac:dyDescent="0.2">
      <c r="A72" s="93"/>
      <c r="B72" s="18"/>
      <c r="C72" s="12"/>
      <c r="D72" s="22" t="s">
        <v>97</v>
      </c>
      <c r="E72" s="28" t="s">
        <v>25</v>
      </c>
      <c r="F72" s="94">
        <v>9532543</v>
      </c>
      <c r="G72" s="94">
        <v>10027735</v>
      </c>
      <c r="H72" s="121" t="s">
        <v>135</v>
      </c>
      <c r="I72" s="64"/>
      <c r="J72" s="85"/>
    </row>
    <row r="73" spans="1:10" ht="16.5" thickBot="1" x14ac:dyDescent="0.25">
      <c r="A73" s="113"/>
      <c r="B73" s="17"/>
      <c r="C73" s="114"/>
      <c r="D73" s="24" t="s">
        <v>98</v>
      </c>
      <c r="E73" s="25" t="s">
        <v>25</v>
      </c>
      <c r="F73" s="159">
        <v>9453600</v>
      </c>
      <c r="G73" s="159">
        <v>10002019</v>
      </c>
      <c r="H73" s="122" t="s">
        <v>135</v>
      </c>
      <c r="I73" s="66"/>
      <c r="J73" s="85"/>
    </row>
    <row r="74" spans="1:10" s="18" customFormat="1" x14ac:dyDescent="0.2">
      <c r="I74" s="63"/>
    </row>
    <row r="75" spans="1:10" s="18" customFormat="1" ht="13.5" thickBot="1" x14ac:dyDescent="0.25">
      <c r="I75" s="63"/>
    </row>
    <row r="76" spans="1:10" ht="13.5" thickBot="1" x14ac:dyDescent="0.25">
      <c r="A76" s="90" t="s">
        <v>99</v>
      </c>
      <c r="B76" s="9"/>
      <c r="C76" s="9"/>
      <c r="D76" s="23"/>
      <c r="E76" s="91" t="s">
        <v>48</v>
      </c>
      <c r="F76" s="91">
        <v>2025</v>
      </c>
      <c r="G76" s="91">
        <v>2024</v>
      </c>
      <c r="H76" s="91">
        <v>2023</v>
      </c>
      <c r="I76" s="77" t="s">
        <v>39</v>
      </c>
    </row>
    <row r="77" spans="1:10" x14ac:dyDescent="0.2">
      <c r="A77" s="161"/>
      <c r="B77" s="162"/>
      <c r="C77" s="163"/>
      <c r="D77" s="5" t="s">
        <v>70</v>
      </c>
      <c r="E77" s="164" t="s">
        <v>26</v>
      </c>
      <c r="F77" s="165">
        <v>18714280</v>
      </c>
      <c r="G77" s="165">
        <v>17422220</v>
      </c>
      <c r="H77" s="165">
        <v>17666540</v>
      </c>
      <c r="I77" s="166"/>
      <c r="J77" s="85"/>
    </row>
    <row r="78" spans="1:10" ht="15.75" x14ac:dyDescent="0.2">
      <c r="A78" s="93"/>
      <c r="B78" s="14"/>
      <c r="C78" s="14"/>
      <c r="D78" s="22" t="s">
        <v>100</v>
      </c>
      <c r="E78" s="28" t="s">
        <v>27</v>
      </c>
      <c r="F78" s="123">
        <f>F72/F77</f>
        <v>0.50937268225120069</v>
      </c>
      <c r="G78" s="123">
        <f>G72/G77</f>
        <v>0.57557159764943844</v>
      </c>
      <c r="H78" s="108" t="s">
        <v>135</v>
      </c>
      <c r="I78" s="155" t="s">
        <v>307</v>
      </c>
      <c r="J78" s="85"/>
    </row>
    <row r="79" spans="1:10" ht="16.5" thickBot="1" x14ac:dyDescent="0.25">
      <c r="A79" s="113"/>
      <c r="B79" s="17"/>
      <c r="C79" s="114"/>
      <c r="D79" s="24" t="s">
        <v>101</v>
      </c>
      <c r="E79" s="24" t="s">
        <v>27</v>
      </c>
      <c r="F79" s="169">
        <f>F73/F77</f>
        <v>0.50515435271888631</v>
      </c>
      <c r="G79" s="169">
        <f>G73/G77</f>
        <v>0.5740955515427999</v>
      </c>
      <c r="H79" s="127" t="s">
        <v>135</v>
      </c>
      <c r="I79" s="160" t="s">
        <v>307</v>
      </c>
      <c r="J79" s="85"/>
    </row>
    <row r="80" spans="1:10" s="18" customFormat="1" x14ac:dyDescent="0.2">
      <c r="I80" s="63"/>
    </row>
    <row r="81" spans="1:10" s="18" customFormat="1" ht="13.5" thickBot="1" x14ac:dyDescent="0.25">
      <c r="I81" s="63"/>
    </row>
    <row r="82" spans="1:10" ht="16.5" thickBot="1" x14ac:dyDescent="0.25">
      <c r="A82" s="86" t="s">
        <v>102</v>
      </c>
      <c r="B82" s="8"/>
      <c r="C82" s="8"/>
      <c r="D82" s="87"/>
      <c r="E82" s="88"/>
      <c r="F82" s="88"/>
      <c r="G82" s="88"/>
      <c r="H82" s="88"/>
      <c r="I82" s="62"/>
    </row>
    <row r="83" spans="1:10" ht="13.5" thickBot="1" x14ac:dyDescent="0.25">
      <c r="A83" s="90"/>
      <c r="B83" s="9"/>
      <c r="C83" s="9"/>
      <c r="D83" s="23"/>
      <c r="E83" s="91" t="s">
        <v>48</v>
      </c>
      <c r="F83" s="91">
        <v>2025</v>
      </c>
      <c r="G83" s="91">
        <v>2024</v>
      </c>
      <c r="H83" s="91">
        <v>2023</v>
      </c>
      <c r="I83" s="77" t="s">
        <v>39</v>
      </c>
    </row>
    <row r="84" spans="1:10" s="18" customFormat="1" ht="51" x14ac:dyDescent="0.2">
      <c r="A84" s="117"/>
      <c r="B84" s="10"/>
      <c r="C84" s="118"/>
      <c r="D84" s="119"/>
      <c r="E84" s="120"/>
      <c r="F84" s="120"/>
      <c r="G84" s="120"/>
      <c r="H84" s="120"/>
      <c r="I84" s="29" t="s">
        <v>317</v>
      </c>
      <c r="J84" s="136"/>
    </row>
    <row r="85" spans="1:10" s="18" customFormat="1" ht="14.25" x14ac:dyDescent="0.2">
      <c r="A85" s="93"/>
      <c r="C85" s="12"/>
      <c r="D85" s="71" t="s">
        <v>311</v>
      </c>
      <c r="E85" s="71" t="s">
        <v>33</v>
      </c>
      <c r="F85" s="94">
        <v>270969</v>
      </c>
      <c r="G85" s="121" t="s">
        <v>135</v>
      </c>
      <c r="H85" s="121" t="s">
        <v>135</v>
      </c>
      <c r="I85" s="64"/>
      <c r="J85" s="136"/>
    </row>
    <row r="86" spans="1:10" s="18" customFormat="1" ht="25.5" x14ac:dyDescent="0.2">
      <c r="A86" s="107"/>
      <c r="C86" s="12"/>
      <c r="D86" s="140" t="s">
        <v>312</v>
      </c>
      <c r="E86" s="71" t="s">
        <v>33</v>
      </c>
      <c r="F86" s="94">
        <v>39009</v>
      </c>
      <c r="G86" s="121" t="s">
        <v>135</v>
      </c>
      <c r="H86" s="121" t="s">
        <v>135</v>
      </c>
      <c r="I86" s="64"/>
      <c r="J86" s="136"/>
    </row>
    <row r="87" spans="1:10" s="18" customFormat="1" ht="25.5" x14ac:dyDescent="0.2">
      <c r="A87" s="93"/>
      <c r="B87" s="7"/>
      <c r="C87" s="12"/>
      <c r="D87" s="71" t="s">
        <v>313</v>
      </c>
      <c r="E87" s="71" t="s">
        <v>33</v>
      </c>
      <c r="F87" s="121" t="s">
        <v>135</v>
      </c>
      <c r="G87" s="121" t="s">
        <v>135</v>
      </c>
      <c r="H87" s="121" t="s">
        <v>135</v>
      </c>
      <c r="I87" s="168" t="s">
        <v>318</v>
      </c>
      <c r="J87" s="136"/>
    </row>
    <row r="88" spans="1:10" s="18" customFormat="1" ht="51" x14ac:dyDescent="0.2">
      <c r="A88" s="93"/>
      <c r="B88" s="7"/>
      <c r="C88" s="12"/>
      <c r="D88" s="71" t="s">
        <v>314</v>
      </c>
      <c r="E88" s="71" t="s">
        <v>33</v>
      </c>
      <c r="F88" s="121" t="s">
        <v>135</v>
      </c>
      <c r="G88" s="121" t="s">
        <v>135</v>
      </c>
      <c r="H88" s="121" t="s">
        <v>135</v>
      </c>
      <c r="I88" s="168" t="s">
        <v>319</v>
      </c>
      <c r="J88" s="136"/>
    </row>
    <row r="89" spans="1:10" s="128" customFormat="1" ht="27.75" thickBot="1" x14ac:dyDescent="0.25">
      <c r="A89" s="124"/>
      <c r="B89" s="32"/>
      <c r="C89" s="125"/>
      <c r="D89" s="126" t="s">
        <v>315</v>
      </c>
      <c r="E89" s="126" t="s">
        <v>316</v>
      </c>
      <c r="F89" s="24">
        <v>14.48</v>
      </c>
      <c r="G89" s="127" t="s">
        <v>135</v>
      </c>
      <c r="H89" s="127" t="s">
        <v>135</v>
      </c>
      <c r="I89" s="160"/>
      <c r="J89" s="146"/>
    </row>
    <row r="90" spans="1:10" s="18" customFormat="1" x14ac:dyDescent="0.2">
      <c r="I90" s="63"/>
    </row>
    <row r="91" spans="1:10" s="18" customFormat="1" ht="13.5" thickBot="1" x14ac:dyDescent="0.25">
      <c r="I91" s="63"/>
    </row>
    <row r="92" spans="1:10" ht="16.5" thickBot="1" x14ac:dyDescent="0.25">
      <c r="A92" s="86" t="s">
        <v>103</v>
      </c>
      <c r="B92" s="8"/>
      <c r="C92" s="8"/>
      <c r="D92" s="87"/>
      <c r="E92" s="88"/>
      <c r="F92" s="88"/>
      <c r="G92" s="88"/>
      <c r="H92" s="88"/>
      <c r="I92" s="62"/>
    </row>
    <row r="93" spans="1:10" ht="13.5" thickBot="1" x14ac:dyDescent="0.25">
      <c r="A93" s="90" t="s">
        <v>104</v>
      </c>
      <c r="B93" s="9"/>
      <c r="C93" s="9"/>
      <c r="D93" s="23"/>
      <c r="E93" s="91" t="s">
        <v>48</v>
      </c>
      <c r="F93" s="91">
        <v>2025</v>
      </c>
      <c r="G93" s="91">
        <v>2024</v>
      </c>
      <c r="H93" s="91">
        <v>2023</v>
      </c>
      <c r="I93" s="77" t="s">
        <v>39</v>
      </c>
    </row>
    <row r="94" spans="1:10" ht="63.75" x14ac:dyDescent="0.2">
      <c r="A94" s="117"/>
      <c r="B94" s="10"/>
      <c r="C94" s="118"/>
      <c r="D94" s="119"/>
      <c r="E94" s="120"/>
      <c r="F94" s="120"/>
      <c r="G94" s="120"/>
      <c r="H94" s="120"/>
      <c r="I94" s="29" t="s">
        <v>362</v>
      </c>
      <c r="J94" s="85"/>
    </row>
    <row r="95" spans="1:10" x14ac:dyDescent="0.2">
      <c r="A95" s="93"/>
      <c r="B95" s="18"/>
      <c r="C95" s="12"/>
      <c r="D95" s="281" t="s">
        <v>105</v>
      </c>
      <c r="E95" s="28" t="s">
        <v>106</v>
      </c>
      <c r="F95" s="28">
        <v>18</v>
      </c>
      <c r="G95" s="28">
        <v>29</v>
      </c>
      <c r="H95" s="121" t="s">
        <v>135</v>
      </c>
      <c r="I95" s="64"/>
      <c r="J95" s="85"/>
    </row>
    <row r="96" spans="1:10" x14ac:dyDescent="0.2">
      <c r="A96" s="107"/>
      <c r="B96" s="18"/>
      <c r="C96" s="12"/>
      <c r="D96" s="281"/>
      <c r="E96" s="28" t="s">
        <v>107</v>
      </c>
      <c r="F96" s="28">
        <v>310</v>
      </c>
      <c r="G96" s="28">
        <v>405</v>
      </c>
      <c r="H96" s="121" t="s">
        <v>135</v>
      </c>
      <c r="I96" s="64"/>
      <c r="J96" s="85"/>
    </row>
    <row r="97" spans="1:10" x14ac:dyDescent="0.2">
      <c r="A97" s="93"/>
      <c r="C97" s="12"/>
      <c r="D97" s="281" t="s">
        <v>108</v>
      </c>
      <c r="E97" s="28" t="s">
        <v>106</v>
      </c>
      <c r="F97" s="28">
        <v>2</v>
      </c>
      <c r="G97" s="28">
        <v>6</v>
      </c>
      <c r="H97" s="121" t="s">
        <v>135</v>
      </c>
      <c r="I97" s="64"/>
      <c r="J97" s="85"/>
    </row>
    <row r="98" spans="1:10" x14ac:dyDescent="0.2">
      <c r="A98" s="93"/>
      <c r="C98" s="12"/>
      <c r="D98" s="281"/>
      <c r="E98" s="28" t="s">
        <v>107</v>
      </c>
      <c r="F98" s="28">
        <v>40</v>
      </c>
      <c r="G98" s="28">
        <v>95</v>
      </c>
      <c r="H98" s="121" t="s">
        <v>135</v>
      </c>
      <c r="I98" s="64"/>
      <c r="J98" s="85"/>
    </row>
    <row r="99" spans="1:10" x14ac:dyDescent="0.2">
      <c r="A99" s="93"/>
      <c r="C99" s="12"/>
      <c r="D99" s="282" t="s">
        <v>109</v>
      </c>
      <c r="E99" s="28" t="s">
        <v>106</v>
      </c>
      <c r="F99" s="28">
        <v>12</v>
      </c>
      <c r="G99" s="28">
        <v>5</v>
      </c>
      <c r="H99" s="121" t="s">
        <v>135</v>
      </c>
      <c r="I99" s="64"/>
      <c r="J99" s="85"/>
    </row>
    <row r="100" spans="1:10" x14ac:dyDescent="0.2">
      <c r="A100" s="95"/>
      <c r="B100" s="13"/>
      <c r="C100" s="12"/>
      <c r="D100" s="281"/>
      <c r="E100" s="28" t="s">
        <v>107</v>
      </c>
      <c r="F100" s="28">
        <v>244</v>
      </c>
      <c r="G100" s="28">
        <v>25</v>
      </c>
      <c r="H100" s="121" t="s">
        <v>135</v>
      </c>
      <c r="I100" s="64"/>
      <c r="J100" s="85"/>
    </row>
    <row r="101" spans="1:10" x14ac:dyDescent="0.2">
      <c r="A101" s="95"/>
      <c r="B101" s="13"/>
      <c r="C101" s="12"/>
      <c r="D101" s="282" t="s">
        <v>110</v>
      </c>
      <c r="E101" s="28" t="s">
        <v>106</v>
      </c>
      <c r="F101" s="28">
        <v>19</v>
      </c>
      <c r="G101" s="28">
        <v>40</v>
      </c>
      <c r="H101" s="121" t="s">
        <v>135</v>
      </c>
      <c r="I101" s="64"/>
      <c r="J101" s="85"/>
    </row>
    <row r="102" spans="1:10" ht="13.5" thickBot="1" x14ac:dyDescent="0.25">
      <c r="A102" s="129"/>
      <c r="B102" s="11"/>
      <c r="C102" s="17"/>
      <c r="D102" s="283"/>
      <c r="E102" s="25" t="s">
        <v>107</v>
      </c>
      <c r="F102" s="25">
        <v>350</v>
      </c>
      <c r="G102" s="25">
        <v>677</v>
      </c>
      <c r="H102" s="122" t="s">
        <v>135</v>
      </c>
      <c r="I102" s="160"/>
      <c r="J102" s="85"/>
    </row>
    <row r="103" spans="1:10" s="18" customFormat="1" x14ac:dyDescent="0.2">
      <c r="I103" s="63"/>
    </row>
    <row r="104" spans="1:10" s="18" customFormat="1" ht="13.5" thickBot="1" x14ac:dyDescent="0.25">
      <c r="I104" s="63"/>
    </row>
    <row r="105" spans="1:10" ht="16.5" thickBot="1" x14ac:dyDescent="0.25">
      <c r="A105" s="86" t="s">
        <v>111</v>
      </c>
      <c r="B105" s="8"/>
      <c r="C105" s="8"/>
      <c r="D105" s="87"/>
      <c r="E105" s="88"/>
      <c r="F105" s="88"/>
      <c r="G105" s="88"/>
      <c r="H105" s="88"/>
      <c r="I105" s="62"/>
    </row>
    <row r="106" spans="1:10" ht="13.5" thickBot="1" x14ac:dyDescent="0.25">
      <c r="A106" s="90" t="s">
        <v>112</v>
      </c>
      <c r="B106" s="9"/>
      <c r="C106" s="9"/>
      <c r="D106" s="23"/>
      <c r="E106" s="91" t="s">
        <v>48</v>
      </c>
      <c r="F106" s="91">
        <v>2025</v>
      </c>
      <c r="G106" s="91">
        <v>2024</v>
      </c>
      <c r="H106" s="91">
        <v>2023</v>
      </c>
      <c r="I106" s="77" t="s">
        <v>39</v>
      </c>
    </row>
    <row r="107" spans="1:10" ht="27" customHeight="1" x14ac:dyDescent="0.2">
      <c r="A107" s="117"/>
      <c r="B107" s="10" t="s">
        <v>113</v>
      </c>
      <c r="C107" s="118"/>
      <c r="D107" s="119"/>
      <c r="E107" s="120"/>
      <c r="F107" s="120"/>
      <c r="G107" s="120"/>
      <c r="H107" s="120"/>
      <c r="I107" s="29" t="s">
        <v>310</v>
      </c>
      <c r="J107" s="85"/>
    </row>
    <row r="108" spans="1:10" ht="24" x14ac:dyDescent="0.2">
      <c r="A108" s="93"/>
      <c r="C108" s="14"/>
      <c r="D108" s="28" t="s">
        <v>114</v>
      </c>
      <c r="E108" s="130" t="s">
        <v>119</v>
      </c>
      <c r="F108" s="94">
        <v>78948</v>
      </c>
      <c r="G108" s="94">
        <v>79878</v>
      </c>
      <c r="H108" s="121" t="s">
        <v>135</v>
      </c>
      <c r="I108" s="155"/>
      <c r="J108" s="85"/>
    </row>
    <row r="109" spans="1:10" ht="24" x14ac:dyDescent="0.2">
      <c r="A109" s="93"/>
      <c r="C109" s="14"/>
      <c r="D109" s="28" t="s">
        <v>3</v>
      </c>
      <c r="E109" s="130" t="s">
        <v>119</v>
      </c>
      <c r="F109" s="28">
        <v>765</v>
      </c>
      <c r="G109" s="28">
        <v>781</v>
      </c>
      <c r="H109" s="121" t="s">
        <v>135</v>
      </c>
      <c r="I109" s="64" t="s">
        <v>307</v>
      </c>
      <c r="J109" s="85"/>
    </row>
    <row r="110" spans="1:10" ht="24" x14ac:dyDescent="0.2">
      <c r="A110" s="93"/>
      <c r="C110" s="14"/>
      <c r="D110" s="28" t="s">
        <v>4</v>
      </c>
      <c r="E110" s="130" t="s">
        <v>119</v>
      </c>
      <c r="F110" s="94">
        <v>4025</v>
      </c>
      <c r="G110" s="94">
        <v>4520</v>
      </c>
      <c r="H110" s="121" t="s">
        <v>135</v>
      </c>
      <c r="I110" s="155"/>
      <c r="J110" s="85"/>
    </row>
    <row r="111" spans="1:10" ht="24" x14ac:dyDescent="0.2">
      <c r="A111" s="93"/>
      <c r="C111" s="14"/>
      <c r="D111" s="28" t="s">
        <v>115</v>
      </c>
      <c r="E111" s="130" t="s">
        <v>119</v>
      </c>
      <c r="F111" s="94">
        <v>1409</v>
      </c>
      <c r="G111" s="94">
        <v>1266</v>
      </c>
      <c r="H111" s="121" t="s">
        <v>135</v>
      </c>
      <c r="I111" s="155"/>
      <c r="J111" s="85"/>
    </row>
    <row r="112" spans="1:10" ht="24" x14ac:dyDescent="0.2">
      <c r="A112" s="93"/>
      <c r="C112" s="14"/>
      <c r="D112" s="28" t="s">
        <v>116</v>
      </c>
      <c r="E112" s="130" t="s">
        <v>119</v>
      </c>
      <c r="F112" s="94">
        <v>8315</v>
      </c>
      <c r="G112" s="131">
        <v>7967</v>
      </c>
      <c r="H112" s="121" t="s">
        <v>135</v>
      </c>
      <c r="I112" s="168"/>
      <c r="J112" s="85"/>
    </row>
    <row r="113" spans="1:10" ht="24" x14ac:dyDescent="0.2">
      <c r="A113" s="93"/>
      <c r="C113" s="14"/>
      <c r="D113" s="28" t="s">
        <v>117</v>
      </c>
      <c r="E113" s="130" t="s">
        <v>119</v>
      </c>
      <c r="F113" s="28">
        <v>316</v>
      </c>
      <c r="G113" s="71">
        <v>258</v>
      </c>
      <c r="H113" s="121" t="s">
        <v>135</v>
      </c>
      <c r="I113" s="155"/>
      <c r="J113" s="85"/>
    </row>
    <row r="114" spans="1:10" ht="24" x14ac:dyDescent="0.2">
      <c r="A114" s="93"/>
      <c r="C114" s="14"/>
      <c r="D114" s="28" t="s">
        <v>118</v>
      </c>
      <c r="E114" s="130" t="s">
        <v>119</v>
      </c>
      <c r="F114" s="28">
        <v>53</v>
      </c>
      <c r="G114" s="71">
        <v>45</v>
      </c>
      <c r="H114" s="121" t="s">
        <v>135</v>
      </c>
      <c r="I114" s="64" t="s">
        <v>307</v>
      </c>
      <c r="J114" s="85"/>
    </row>
    <row r="115" spans="1:10" x14ac:dyDescent="0.2">
      <c r="A115" s="100"/>
      <c r="B115" s="13"/>
      <c r="C115" s="15"/>
      <c r="D115" s="19"/>
      <c r="E115" s="19"/>
      <c r="F115" s="152"/>
      <c r="G115" s="152"/>
      <c r="H115" s="153"/>
      <c r="I115" s="154"/>
      <c r="J115" s="85"/>
    </row>
    <row r="116" spans="1:10" ht="12.75" customHeight="1" x14ac:dyDescent="0.2">
      <c r="A116" s="100"/>
      <c r="B116" s="6" t="s">
        <v>320</v>
      </c>
      <c r="C116" s="104"/>
      <c r="D116" s="105"/>
      <c r="E116" s="106"/>
      <c r="F116" s="170"/>
      <c r="G116" s="106"/>
      <c r="H116" s="106"/>
      <c r="I116" s="21" t="s">
        <v>307</v>
      </c>
      <c r="J116" s="85"/>
    </row>
    <row r="117" spans="1:10" ht="24" x14ac:dyDescent="0.2">
      <c r="A117" s="93"/>
      <c r="C117" s="14"/>
      <c r="D117" s="71" t="s">
        <v>321</v>
      </c>
      <c r="E117" s="132" t="s">
        <v>323</v>
      </c>
      <c r="F117" s="28">
        <v>53</v>
      </c>
      <c r="G117" s="71">
        <v>45</v>
      </c>
      <c r="H117" s="121" t="s">
        <v>135</v>
      </c>
      <c r="I117" s="168"/>
      <c r="J117" s="85"/>
    </row>
    <row r="118" spans="1:10" x14ac:dyDescent="0.2">
      <c r="A118" s="93"/>
      <c r="C118" s="14"/>
      <c r="D118" s="71" t="s">
        <v>322</v>
      </c>
      <c r="E118" s="71" t="s">
        <v>2</v>
      </c>
      <c r="F118" s="28">
        <v>75</v>
      </c>
      <c r="G118" s="28">
        <v>73</v>
      </c>
      <c r="H118" s="121" t="s">
        <v>135</v>
      </c>
      <c r="I118" s="64"/>
      <c r="J118" s="85"/>
    </row>
    <row r="119" spans="1:10" x14ac:dyDescent="0.2">
      <c r="A119" s="100"/>
      <c r="B119" s="13"/>
      <c r="C119" s="15"/>
      <c r="D119" s="19"/>
      <c r="E119" s="19"/>
      <c r="F119" s="152"/>
      <c r="G119" s="152"/>
      <c r="H119" s="153"/>
      <c r="I119" s="154"/>
      <c r="J119" s="85"/>
    </row>
    <row r="120" spans="1:10" ht="12.75" customHeight="1" x14ac:dyDescent="0.2">
      <c r="A120" s="100"/>
      <c r="B120" s="6" t="s">
        <v>324</v>
      </c>
      <c r="C120" s="104"/>
      <c r="D120" s="105"/>
      <c r="E120" s="106"/>
      <c r="F120" s="106"/>
      <c r="G120" s="106"/>
      <c r="H120" s="106"/>
      <c r="I120" s="21" t="s">
        <v>307</v>
      </c>
      <c r="J120" s="85"/>
    </row>
    <row r="121" spans="1:10" ht="24" x14ac:dyDescent="0.2">
      <c r="A121" s="93"/>
      <c r="C121" s="14"/>
      <c r="D121" s="280" t="s">
        <v>325</v>
      </c>
      <c r="E121" s="132" t="s">
        <v>323</v>
      </c>
      <c r="F121" s="94">
        <v>1713</v>
      </c>
      <c r="G121" s="94">
        <v>1562</v>
      </c>
      <c r="H121" s="121" t="s">
        <v>135</v>
      </c>
      <c r="I121" s="64"/>
      <c r="J121" s="85"/>
    </row>
    <row r="122" spans="1:10" x14ac:dyDescent="0.2">
      <c r="A122" s="93"/>
      <c r="C122" s="14"/>
      <c r="D122" s="280"/>
      <c r="E122" s="71" t="s">
        <v>2</v>
      </c>
      <c r="F122" s="28">
        <v>2.2000000000000002</v>
      </c>
      <c r="G122" s="133">
        <v>2</v>
      </c>
      <c r="H122" s="121" t="s">
        <v>135</v>
      </c>
      <c r="I122" s="64"/>
      <c r="J122" s="85"/>
    </row>
    <row r="123" spans="1:10" ht="24" x14ac:dyDescent="0.2">
      <c r="A123" s="93"/>
      <c r="C123" s="14"/>
      <c r="D123" s="280" t="s">
        <v>4</v>
      </c>
      <c r="E123" s="132" t="s">
        <v>323</v>
      </c>
      <c r="F123" s="28">
        <v>593</v>
      </c>
      <c r="G123" s="28">
        <v>615</v>
      </c>
      <c r="H123" s="121" t="s">
        <v>135</v>
      </c>
      <c r="I123" s="155"/>
      <c r="J123" s="85"/>
    </row>
    <row r="124" spans="1:10" x14ac:dyDescent="0.2">
      <c r="A124" s="93"/>
      <c r="C124" s="14"/>
      <c r="D124" s="280"/>
      <c r="E124" s="71" t="s">
        <v>2</v>
      </c>
      <c r="F124" s="28">
        <v>14.7</v>
      </c>
      <c r="G124" s="28">
        <v>13.6</v>
      </c>
      <c r="H124" s="121" t="s">
        <v>135</v>
      </c>
      <c r="I124" s="155"/>
      <c r="J124" s="85"/>
    </row>
    <row r="125" spans="1:10" ht="24" x14ac:dyDescent="0.2">
      <c r="A125" s="93"/>
      <c r="C125" s="14"/>
      <c r="D125" s="280" t="s">
        <v>116</v>
      </c>
      <c r="E125" s="132" t="s">
        <v>323</v>
      </c>
      <c r="F125" s="28">
        <v>8.1999999999999993</v>
      </c>
      <c r="G125" s="71">
        <v>9.1</v>
      </c>
      <c r="H125" s="134" t="s">
        <v>135</v>
      </c>
      <c r="I125" s="168"/>
      <c r="J125" s="85"/>
    </row>
    <row r="126" spans="1:10" x14ac:dyDescent="0.2">
      <c r="A126" s="93"/>
      <c r="C126" s="14"/>
      <c r="D126" s="280"/>
      <c r="E126" s="71" t="s">
        <v>2</v>
      </c>
      <c r="F126" s="28">
        <v>0.1</v>
      </c>
      <c r="G126" s="71">
        <v>0.1</v>
      </c>
      <c r="H126" s="134" t="s">
        <v>135</v>
      </c>
      <c r="I126" s="158"/>
      <c r="J126" s="85"/>
    </row>
    <row r="127" spans="1:10" ht="24" x14ac:dyDescent="0.2">
      <c r="A127" s="93"/>
      <c r="C127" s="14"/>
      <c r="D127" s="280" t="s">
        <v>117</v>
      </c>
      <c r="E127" s="132" t="s">
        <v>323</v>
      </c>
      <c r="F127" s="28">
        <v>133</v>
      </c>
      <c r="G127" s="71">
        <v>109</v>
      </c>
      <c r="H127" s="134" t="s">
        <v>135</v>
      </c>
      <c r="I127" s="158"/>
      <c r="J127" s="85"/>
    </row>
    <row r="128" spans="1:10" x14ac:dyDescent="0.2">
      <c r="A128" s="93"/>
      <c r="C128" s="14"/>
      <c r="D128" s="280"/>
      <c r="E128" s="71" t="s">
        <v>2</v>
      </c>
      <c r="F128" s="28">
        <v>42.1</v>
      </c>
      <c r="G128" s="71">
        <v>42.1</v>
      </c>
      <c r="H128" s="134" t="s">
        <v>135</v>
      </c>
      <c r="I128" s="158"/>
      <c r="J128" s="85"/>
    </row>
    <row r="129" spans="1:10" ht="24" x14ac:dyDescent="0.2">
      <c r="A129" s="93"/>
      <c r="C129" s="14"/>
      <c r="D129" s="280" t="s">
        <v>326</v>
      </c>
      <c r="E129" s="132" t="s">
        <v>323</v>
      </c>
      <c r="F129" s="28">
        <v>11</v>
      </c>
      <c r="G129" s="71">
        <v>10</v>
      </c>
      <c r="H129" s="134" t="s">
        <v>135</v>
      </c>
      <c r="I129" s="168"/>
      <c r="J129" s="85"/>
    </row>
    <row r="130" spans="1:10" x14ac:dyDescent="0.2">
      <c r="A130" s="93"/>
      <c r="C130" s="14"/>
      <c r="D130" s="280"/>
      <c r="E130" s="71" t="s">
        <v>2</v>
      </c>
      <c r="F130" s="28">
        <v>21.3</v>
      </c>
      <c r="G130" s="28">
        <v>21.3</v>
      </c>
      <c r="H130" s="121" t="s">
        <v>135</v>
      </c>
      <c r="I130" s="64"/>
      <c r="J130" s="85"/>
    </row>
    <row r="131" spans="1:10" x14ac:dyDescent="0.2">
      <c r="A131" s="92"/>
      <c r="B131" s="19"/>
      <c r="C131" s="152"/>
      <c r="D131" s="19"/>
      <c r="E131" s="19"/>
      <c r="F131" s="152"/>
      <c r="G131" s="152"/>
      <c r="H131" s="153"/>
      <c r="I131" s="154"/>
      <c r="J131" s="85"/>
    </row>
    <row r="132" spans="1:10" ht="12.75" customHeight="1" x14ac:dyDescent="0.2">
      <c r="A132" s="100"/>
      <c r="B132" s="6" t="s">
        <v>327</v>
      </c>
      <c r="C132" s="104"/>
      <c r="D132" s="105"/>
      <c r="E132" s="106"/>
      <c r="F132" s="106"/>
      <c r="G132" s="106"/>
      <c r="H132" s="106"/>
      <c r="I132" s="21" t="s">
        <v>307</v>
      </c>
      <c r="J132" s="85"/>
    </row>
    <row r="133" spans="1:10" s="18" customFormat="1" x14ac:dyDescent="0.2">
      <c r="A133" s="93"/>
      <c r="B133" s="7"/>
      <c r="C133" s="14"/>
      <c r="D133" s="151" t="s">
        <v>122</v>
      </c>
      <c r="E133" s="28" t="s">
        <v>123</v>
      </c>
      <c r="F133" s="94">
        <v>2527833</v>
      </c>
      <c r="G133" s="94">
        <v>2412989</v>
      </c>
      <c r="H133" s="121" t="s">
        <v>135</v>
      </c>
      <c r="I133" s="64"/>
      <c r="J133" s="136"/>
    </row>
    <row r="134" spans="1:10" s="18" customFormat="1" x14ac:dyDescent="0.2">
      <c r="A134" s="93"/>
      <c r="B134" s="7"/>
      <c r="C134" s="14"/>
      <c r="D134" s="151" t="s">
        <v>124</v>
      </c>
      <c r="E134" s="28" t="s">
        <v>123</v>
      </c>
      <c r="F134" s="94">
        <v>2375788</v>
      </c>
      <c r="G134" s="94">
        <v>2362265</v>
      </c>
      <c r="H134" s="121" t="s">
        <v>135</v>
      </c>
      <c r="I134" s="64"/>
      <c r="J134" s="136"/>
    </row>
    <row r="135" spans="1:10" s="18" customFormat="1" x14ac:dyDescent="0.2">
      <c r="A135" s="93"/>
      <c r="B135" s="7"/>
      <c r="C135" s="14"/>
      <c r="D135" s="151" t="s">
        <v>125</v>
      </c>
      <c r="E135" s="28" t="s">
        <v>123</v>
      </c>
      <c r="F135" s="94">
        <v>152045</v>
      </c>
      <c r="G135" s="94">
        <v>50724</v>
      </c>
      <c r="H135" s="121" t="s">
        <v>135</v>
      </c>
      <c r="I135" s="64"/>
      <c r="J135" s="136"/>
    </row>
    <row r="136" spans="1:10" x14ac:dyDescent="0.2">
      <c r="A136" s="92"/>
      <c r="B136" s="19"/>
      <c r="C136" s="152"/>
      <c r="D136" s="19"/>
      <c r="E136" s="19"/>
      <c r="F136" s="152"/>
      <c r="G136" s="152"/>
      <c r="H136" s="153"/>
      <c r="I136" s="154"/>
      <c r="J136" s="85"/>
    </row>
    <row r="137" spans="1:10" ht="12.75" customHeight="1" x14ac:dyDescent="0.2">
      <c r="A137" s="100"/>
      <c r="B137" s="6" t="s">
        <v>328</v>
      </c>
      <c r="C137" s="104"/>
      <c r="D137" s="105"/>
      <c r="E137" s="106"/>
      <c r="F137" s="106"/>
      <c r="G137" s="106"/>
      <c r="H137" s="106"/>
      <c r="I137" s="21" t="s">
        <v>307</v>
      </c>
      <c r="J137" s="85"/>
    </row>
    <row r="138" spans="1:10" x14ac:dyDescent="0.2">
      <c r="A138" s="93"/>
      <c r="C138" s="137" t="s">
        <v>122</v>
      </c>
      <c r="D138" s="138"/>
      <c r="E138" s="138"/>
      <c r="F138" s="19"/>
      <c r="G138" s="19"/>
      <c r="H138" s="19"/>
      <c r="I138" s="68"/>
      <c r="J138" s="85"/>
    </row>
    <row r="139" spans="1:10" s="18" customFormat="1" x14ac:dyDescent="0.2">
      <c r="A139" s="93"/>
      <c r="B139" s="7"/>
      <c r="C139" s="139"/>
      <c r="D139" s="140" t="s">
        <v>127</v>
      </c>
      <c r="E139" s="71" t="s">
        <v>123</v>
      </c>
      <c r="F139" s="94">
        <v>1321554</v>
      </c>
      <c r="G139" s="94">
        <v>1279066</v>
      </c>
      <c r="H139" s="121" t="s">
        <v>135</v>
      </c>
      <c r="I139" s="64"/>
      <c r="J139" s="136"/>
    </row>
    <row r="140" spans="1:10" s="18" customFormat="1" x14ac:dyDescent="0.2">
      <c r="A140" s="93"/>
      <c r="B140" s="7"/>
      <c r="C140" s="139"/>
      <c r="D140" s="71" t="s">
        <v>5</v>
      </c>
      <c r="E140" s="71" t="s">
        <v>123</v>
      </c>
      <c r="F140" s="94">
        <v>74055</v>
      </c>
      <c r="G140" s="94">
        <v>51463</v>
      </c>
      <c r="H140" s="121" t="s">
        <v>135</v>
      </c>
      <c r="I140" s="64"/>
      <c r="J140" s="136"/>
    </row>
    <row r="141" spans="1:10" s="18" customFormat="1" x14ac:dyDescent="0.2">
      <c r="A141" s="93"/>
      <c r="B141" s="7"/>
      <c r="C141" s="139"/>
      <c r="D141" s="71" t="s">
        <v>128</v>
      </c>
      <c r="E141" s="71" t="s">
        <v>123</v>
      </c>
      <c r="F141" s="94">
        <v>987132</v>
      </c>
      <c r="G141" s="94">
        <v>997870</v>
      </c>
      <c r="H141" s="121" t="s">
        <v>135</v>
      </c>
      <c r="I141" s="64"/>
      <c r="J141" s="136"/>
    </row>
    <row r="142" spans="1:10" x14ac:dyDescent="0.2">
      <c r="A142" s="93"/>
      <c r="C142" s="137" t="s">
        <v>124</v>
      </c>
      <c r="D142" s="138"/>
      <c r="E142" s="138"/>
      <c r="F142" s="19"/>
      <c r="G142" s="19"/>
      <c r="H142" s="19"/>
      <c r="I142" s="68"/>
      <c r="J142" s="85"/>
    </row>
    <row r="143" spans="1:10" s="18" customFormat="1" x14ac:dyDescent="0.2">
      <c r="A143" s="93"/>
      <c r="B143" s="7"/>
      <c r="C143" s="139"/>
      <c r="D143" s="140" t="s">
        <v>127</v>
      </c>
      <c r="E143" s="71" t="s">
        <v>123</v>
      </c>
      <c r="F143" s="94">
        <v>1321554</v>
      </c>
      <c r="G143" s="94">
        <v>1279066</v>
      </c>
      <c r="H143" s="121" t="s">
        <v>135</v>
      </c>
      <c r="I143" s="64"/>
      <c r="J143" s="136"/>
    </row>
    <row r="144" spans="1:10" s="18" customFormat="1" x14ac:dyDescent="0.2">
      <c r="A144" s="93"/>
      <c r="B144" s="7"/>
      <c r="C144" s="139"/>
      <c r="D144" s="71" t="s">
        <v>5</v>
      </c>
      <c r="E144" s="71" t="s">
        <v>123</v>
      </c>
      <c r="F144" s="94">
        <v>74055</v>
      </c>
      <c r="G144" s="94">
        <v>51463</v>
      </c>
      <c r="H144" s="121" t="s">
        <v>135</v>
      </c>
      <c r="I144" s="64"/>
      <c r="J144" s="136"/>
    </row>
    <row r="145" spans="1:10" s="18" customFormat="1" x14ac:dyDescent="0.2">
      <c r="A145" s="93"/>
      <c r="B145" s="7"/>
      <c r="C145" s="139"/>
      <c r="D145" s="71" t="s">
        <v>128</v>
      </c>
      <c r="E145" s="71" t="s">
        <v>123</v>
      </c>
      <c r="F145" s="94">
        <v>979859</v>
      </c>
      <c r="G145" s="94">
        <v>987001</v>
      </c>
      <c r="H145" s="121" t="s">
        <v>135</v>
      </c>
      <c r="I145" s="64"/>
      <c r="J145" s="136"/>
    </row>
    <row r="146" spans="1:10" x14ac:dyDescent="0.2">
      <c r="A146" s="93"/>
      <c r="C146" s="137" t="s">
        <v>125</v>
      </c>
      <c r="D146" s="138"/>
      <c r="E146" s="138"/>
      <c r="F146" s="19"/>
      <c r="G146" s="19"/>
      <c r="H146" s="19"/>
      <c r="I146" s="68"/>
      <c r="J146" s="85"/>
    </row>
    <row r="147" spans="1:10" s="18" customFormat="1" x14ac:dyDescent="0.2">
      <c r="A147" s="93"/>
      <c r="B147" s="7"/>
      <c r="C147" s="139"/>
      <c r="D147" s="140" t="s">
        <v>127</v>
      </c>
      <c r="E147" s="71" t="s">
        <v>123</v>
      </c>
      <c r="F147" s="28">
        <v>0</v>
      </c>
      <c r="G147" s="28">
        <v>0</v>
      </c>
      <c r="H147" s="121" t="s">
        <v>135</v>
      </c>
      <c r="I147" s="64"/>
      <c r="J147" s="136"/>
    </row>
    <row r="148" spans="1:10" s="18" customFormat="1" x14ac:dyDescent="0.2">
      <c r="A148" s="93"/>
      <c r="B148" s="7"/>
      <c r="C148" s="139"/>
      <c r="D148" s="71" t="s">
        <v>5</v>
      </c>
      <c r="E148" s="71" t="s">
        <v>123</v>
      </c>
      <c r="F148" s="28">
        <v>0</v>
      </c>
      <c r="G148" s="28">
        <v>0</v>
      </c>
      <c r="H148" s="121" t="s">
        <v>135</v>
      </c>
      <c r="I148" s="64"/>
      <c r="J148" s="136"/>
    </row>
    <row r="149" spans="1:10" s="18" customFormat="1" x14ac:dyDescent="0.2">
      <c r="A149" s="93"/>
      <c r="B149" s="7"/>
      <c r="C149" s="139"/>
      <c r="D149" s="71" t="s">
        <v>128</v>
      </c>
      <c r="E149" s="71" t="s">
        <v>123</v>
      </c>
      <c r="F149" s="94">
        <v>7273</v>
      </c>
      <c r="G149" s="94">
        <v>10869</v>
      </c>
      <c r="H149" s="121" t="s">
        <v>135</v>
      </c>
      <c r="I149" s="64"/>
      <c r="J149" s="136"/>
    </row>
    <row r="150" spans="1:10" x14ac:dyDescent="0.2">
      <c r="A150" s="92"/>
      <c r="B150" s="19"/>
      <c r="C150" s="152"/>
      <c r="D150" s="19"/>
      <c r="E150" s="19"/>
      <c r="F150" s="152"/>
      <c r="G150" s="152"/>
      <c r="H150" s="153"/>
      <c r="I150" s="154"/>
      <c r="J150" s="85"/>
    </row>
    <row r="151" spans="1:10" ht="54" customHeight="1" x14ac:dyDescent="0.2">
      <c r="A151" s="100"/>
      <c r="B151" s="6" t="s">
        <v>329</v>
      </c>
      <c r="C151" s="104"/>
      <c r="D151" s="105"/>
      <c r="E151" s="106"/>
      <c r="F151" s="106"/>
      <c r="G151" s="106"/>
      <c r="H151" s="106"/>
      <c r="I151" s="21" t="s">
        <v>330</v>
      </c>
      <c r="J151" s="85"/>
    </row>
    <row r="152" spans="1:10" x14ac:dyDescent="0.2">
      <c r="A152" s="93"/>
      <c r="C152" s="137" t="s">
        <v>122</v>
      </c>
      <c r="D152" s="138"/>
      <c r="E152" s="138"/>
      <c r="F152" s="19"/>
      <c r="G152" s="19"/>
      <c r="H152" s="19"/>
      <c r="I152" s="68"/>
      <c r="J152" s="85"/>
    </row>
    <row r="153" spans="1:10" s="18" customFormat="1" x14ac:dyDescent="0.2">
      <c r="A153" s="93"/>
      <c r="B153" s="7"/>
      <c r="C153" s="139"/>
      <c r="D153" s="71" t="s">
        <v>130</v>
      </c>
      <c r="E153" s="71" t="s">
        <v>123</v>
      </c>
      <c r="F153" s="121" t="s">
        <v>135</v>
      </c>
      <c r="G153" s="121" t="s">
        <v>135</v>
      </c>
      <c r="H153" s="121" t="s">
        <v>135</v>
      </c>
      <c r="I153" s="64"/>
      <c r="J153" s="136"/>
    </row>
    <row r="154" spans="1:10" s="18" customFormat="1" x14ac:dyDescent="0.2">
      <c r="A154" s="93"/>
      <c r="B154" s="7"/>
      <c r="C154" s="139"/>
      <c r="D154" s="71" t="s">
        <v>131</v>
      </c>
      <c r="E154" s="71" t="s">
        <v>123</v>
      </c>
      <c r="F154" s="96">
        <v>145092</v>
      </c>
      <c r="G154" s="96">
        <v>84590</v>
      </c>
      <c r="H154" s="121" t="s">
        <v>135</v>
      </c>
      <c r="I154" s="64"/>
      <c r="J154" s="136"/>
    </row>
    <row r="155" spans="1:10" s="18" customFormat="1" x14ac:dyDescent="0.2">
      <c r="A155" s="141"/>
      <c r="B155" s="19"/>
      <c r="C155" s="139"/>
      <c r="D155" s="71" t="s">
        <v>132</v>
      </c>
      <c r="E155" s="71" t="s">
        <v>123</v>
      </c>
      <c r="F155" s="121" t="s">
        <v>135</v>
      </c>
      <c r="G155" s="121" t="s">
        <v>135</v>
      </c>
      <c r="H155" s="121" t="s">
        <v>135</v>
      </c>
      <c r="I155" s="64"/>
      <c r="J155" s="136"/>
    </row>
    <row r="156" spans="1:10" x14ac:dyDescent="0.2">
      <c r="A156" s="93"/>
      <c r="C156" s="137" t="s">
        <v>124</v>
      </c>
      <c r="D156" s="138"/>
      <c r="E156" s="138"/>
      <c r="F156" s="19"/>
      <c r="G156" s="19"/>
      <c r="H156" s="19"/>
      <c r="I156" s="68"/>
      <c r="J156" s="85"/>
    </row>
    <row r="157" spans="1:10" s="18" customFormat="1" x14ac:dyDescent="0.2">
      <c r="A157" s="93"/>
      <c r="B157" s="7"/>
      <c r="C157" s="139"/>
      <c r="D157" s="71" t="s">
        <v>130</v>
      </c>
      <c r="E157" s="71" t="s">
        <v>123</v>
      </c>
      <c r="F157" s="121" t="s">
        <v>135</v>
      </c>
      <c r="G157" s="121" t="s">
        <v>135</v>
      </c>
      <c r="H157" s="121" t="s">
        <v>135</v>
      </c>
      <c r="I157" s="64"/>
      <c r="J157" s="136"/>
    </row>
    <row r="158" spans="1:10" s="18" customFormat="1" x14ac:dyDescent="0.2">
      <c r="A158" s="93"/>
      <c r="B158" s="7"/>
      <c r="C158" s="139"/>
      <c r="D158" s="71" t="s">
        <v>131</v>
      </c>
      <c r="E158" s="71" t="s">
        <v>123</v>
      </c>
      <c r="F158" s="121">
        <v>321</v>
      </c>
      <c r="G158" s="96">
        <v>44735</v>
      </c>
      <c r="H158" s="121" t="s">
        <v>135</v>
      </c>
      <c r="I158" s="64"/>
      <c r="J158" s="136"/>
    </row>
    <row r="159" spans="1:10" s="18" customFormat="1" x14ac:dyDescent="0.2">
      <c r="A159" s="93"/>
      <c r="B159" s="7"/>
      <c r="C159" s="139"/>
      <c r="D159" s="71" t="s">
        <v>132</v>
      </c>
      <c r="E159" s="71" t="s">
        <v>123</v>
      </c>
      <c r="F159" s="121" t="s">
        <v>135</v>
      </c>
      <c r="G159" s="121" t="s">
        <v>135</v>
      </c>
      <c r="H159" s="121" t="s">
        <v>135</v>
      </c>
      <c r="I159" s="64"/>
      <c r="J159" s="136"/>
    </row>
    <row r="160" spans="1:10" x14ac:dyDescent="0.2">
      <c r="A160" s="93"/>
      <c r="C160" s="137" t="s">
        <v>125</v>
      </c>
      <c r="D160" s="138"/>
      <c r="E160" s="138"/>
      <c r="F160" s="19"/>
      <c r="G160" s="19"/>
      <c r="H160" s="19"/>
      <c r="I160" s="68"/>
      <c r="J160" s="85"/>
    </row>
    <row r="161" spans="1:10" s="18" customFormat="1" x14ac:dyDescent="0.2">
      <c r="A161" s="141"/>
      <c r="B161" s="19"/>
      <c r="C161" s="139"/>
      <c r="D161" s="71" t="s">
        <v>130</v>
      </c>
      <c r="E161" s="71" t="s">
        <v>123</v>
      </c>
      <c r="F161" s="121" t="s">
        <v>135</v>
      </c>
      <c r="G161" s="121" t="s">
        <v>135</v>
      </c>
      <c r="H161" s="121" t="s">
        <v>135</v>
      </c>
      <c r="I161" s="64"/>
      <c r="J161" s="136"/>
    </row>
    <row r="162" spans="1:10" s="18" customFormat="1" x14ac:dyDescent="0.2">
      <c r="A162" s="93"/>
      <c r="B162" s="7"/>
      <c r="C162" s="139"/>
      <c r="D162" s="71" t="s">
        <v>131</v>
      </c>
      <c r="E162" s="71" t="s">
        <v>123</v>
      </c>
      <c r="F162" s="96">
        <v>144771</v>
      </c>
      <c r="G162" s="96">
        <v>39855</v>
      </c>
      <c r="H162" s="121" t="s">
        <v>135</v>
      </c>
      <c r="I162" s="64"/>
      <c r="J162" s="136"/>
    </row>
    <row r="163" spans="1:10" s="18" customFormat="1" ht="13.5" thickBot="1" x14ac:dyDescent="0.25">
      <c r="A163" s="129"/>
      <c r="B163" s="11"/>
      <c r="C163" s="142"/>
      <c r="D163" s="143" t="s">
        <v>132</v>
      </c>
      <c r="E163" s="143" t="s">
        <v>123</v>
      </c>
      <c r="F163" s="122" t="s">
        <v>135</v>
      </c>
      <c r="G163" s="122" t="s">
        <v>135</v>
      </c>
      <c r="H163" s="122" t="s">
        <v>135</v>
      </c>
      <c r="I163" s="66"/>
      <c r="J163" s="136"/>
    </row>
    <row r="164" spans="1:10" s="18" customFormat="1" x14ac:dyDescent="0.2">
      <c r="I164" s="63"/>
    </row>
    <row r="165" spans="1:10" s="18" customFormat="1" ht="13.5" thickBot="1" x14ac:dyDescent="0.25">
      <c r="I165" s="63"/>
    </row>
    <row r="166" spans="1:10" ht="13.5" thickBot="1" x14ac:dyDescent="0.25">
      <c r="A166" s="90" t="s">
        <v>120</v>
      </c>
      <c r="B166" s="9"/>
      <c r="C166" s="9"/>
      <c r="D166" s="23"/>
      <c r="E166" s="91" t="s">
        <v>48</v>
      </c>
      <c r="F166" s="91">
        <v>2025</v>
      </c>
      <c r="G166" s="91">
        <v>2024</v>
      </c>
      <c r="H166" s="91">
        <v>2023</v>
      </c>
      <c r="I166" s="77" t="s">
        <v>39</v>
      </c>
    </row>
    <row r="167" spans="1:10" x14ac:dyDescent="0.2">
      <c r="A167" s="117"/>
      <c r="B167" s="10" t="s">
        <v>121</v>
      </c>
      <c r="C167" s="118"/>
      <c r="D167" s="119"/>
      <c r="E167" s="120"/>
      <c r="F167" s="120"/>
      <c r="G167" s="120"/>
      <c r="H167" s="120"/>
      <c r="I167" s="29"/>
      <c r="J167" s="85"/>
    </row>
    <row r="168" spans="1:10" x14ac:dyDescent="0.2">
      <c r="A168" s="93"/>
      <c r="B168" s="18"/>
      <c r="C168" s="14"/>
      <c r="D168" s="28" t="s">
        <v>122</v>
      </c>
      <c r="E168" s="28" t="s">
        <v>123</v>
      </c>
      <c r="F168" s="94">
        <v>11808594</v>
      </c>
      <c r="G168" s="94">
        <v>12172728</v>
      </c>
      <c r="H168" s="121" t="s">
        <v>135</v>
      </c>
      <c r="I168" s="155"/>
      <c r="J168" s="85"/>
    </row>
    <row r="169" spans="1:10" x14ac:dyDescent="0.2">
      <c r="A169" s="93"/>
      <c r="C169" s="14"/>
      <c r="D169" s="28" t="s">
        <v>124</v>
      </c>
      <c r="E169" s="28" t="s">
        <v>123</v>
      </c>
      <c r="F169" s="94">
        <v>11463970</v>
      </c>
      <c r="G169" s="94">
        <v>11861361</v>
      </c>
      <c r="H169" s="121" t="s">
        <v>135</v>
      </c>
      <c r="I169" s="155"/>
      <c r="J169" s="85"/>
    </row>
    <row r="170" spans="1:10" x14ac:dyDescent="0.2">
      <c r="A170" s="93"/>
      <c r="C170" s="14"/>
      <c r="D170" s="28" t="s">
        <v>125</v>
      </c>
      <c r="E170" s="28" t="s">
        <v>123</v>
      </c>
      <c r="F170" s="94">
        <v>344624</v>
      </c>
      <c r="G170" s="94">
        <v>311367</v>
      </c>
      <c r="H170" s="121" t="s">
        <v>135</v>
      </c>
      <c r="I170" s="155"/>
      <c r="J170" s="85"/>
    </row>
    <row r="171" spans="1:10" x14ac:dyDescent="0.2">
      <c r="A171" s="100"/>
      <c r="B171" s="13"/>
      <c r="C171" s="15"/>
      <c r="D171" s="19"/>
      <c r="E171" s="19"/>
      <c r="F171" s="152"/>
      <c r="G171" s="152"/>
      <c r="H171" s="153"/>
      <c r="I171" s="154"/>
      <c r="J171" s="85"/>
    </row>
    <row r="172" spans="1:10" x14ac:dyDescent="0.2">
      <c r="A172" s="100"/>
      <c r="B172" s="6" t="s">
        <v>126</v>
      </c>
      <c r="C172" s="104"/>
      <c r="D172" s="105"/>
      <c r="E172" s="106"/>
      <c r="F172" s="106"/>
      <c r="G172" s="106"/>
      <c r="H172" s="106"/>
      <c r="I172" s="21"/>
      <c r="J172" s="85"/>
    </row>
    <row r="173" spans="1:10" x14ac:dyDescent="0.2">
      <c r="A173" s="93"/>
      <c r="C173" s="144" t="s">
        <v>122</v>
      </c>
      <c r="D173" s="19"/>
      <c r="E173" s="19"/>
      <c r="F173" s="19"/>
      <c r="G173" s="19"/>
      <c r="H173" s="19"/>
      <c r="I173" s="147"/>
      <c r="J173" s="85"/>
    </row>
    <row r="174" spans="1:10" x14ac:dyDescent="0.2">
      <c r="A174" s="93"/>
      <c r="C174" s="14"/>
      <c r="D174" s="28" t="s">
        <v>127</v>
      </c>
      <c r="E174" s="28" t="s">
        <v>123</v>
      </c>
      <c r="F174" s="94">
        <v>92065</v>
      </c>
      <c r="G174" s="94">
        <v>168636</v>
      </c>
      <c r="H174" s="121" t="s">
        <v>135</v>
      </c>
      <c r="I174" s="64"/>
      <c r="J174" s="85"/>
    </row>
    <row r="175" spans="1:10" x14ac:dyDescent="0.2">
      <c r="A175" s="93"/>
      <c r="C175" s="14"/>
      <c r="D175" s="28" t="s">
        <v>5</v>
      </c>
      <c r="E175" s="28" t="s">
        <v>123</v>
      </c>
      <c r="F175" s="94">
        <v>2032920</v>
      </c>
      <c r="G175" s="94">
        <v>2466511</v>
      </c>
      <c r="H175" s="121" t="s">
        <v>135</v>
      </c>
      <c r="I175" s="64"/>
      <c r="J175" s="85"/>
    </row>
    <row r="176" spans="1:10" x14ac:dyDescent="0.2">
      <c r="A176" s="93"/>
      <c r="C176" s="14"/>
      <c r="D176" s="28" t="s">
        <v>128</v>
      </c>
      <c r="E176" s="28" t="s">
        <v>123</v>
      </c>
      <c r="F176" s="94">
        <v>8257302</v>
      </c>
      <c r="G176" s="94">
        <v>8129833</v>
      </c>
      <c r="H176" s="121" t="s">
        <v>135</v>
      </c>
      <c r="I176" s="64"/>
      <c r="J176" s="85"/>
    </row>
    <row r="177" spans="1:10" x14ac:dyDescent="0.2">
      <c r="A177" s="93"/>
      <c r="C177" s="144" t="s">
        <v>124</v>
      </c>
      <c r="D177" s="19"/>
      <c r="E177" s="19"/>
      <c r="F177" s="19"/>
      <c r="G177" s="19"/>
      <c r="H177" s="19"/>
      <c r="I177" s="68"/>
      <c r="J177" s="85"/>
    </row>
    <row r="178" spans="1:10" x14ac:dyDescent="0.2">
      <c r="A178" s="93"/>
      <c r="C178" s="14"/>
      <c r="D178" s="28" t="s">
        <v>127</v>
      </c>
      <c r="E178" s="28" t="s">
        <v>123</v>
      </c>
      <c r="F178" s="94">
        <v>92065</v>
      </c>
      <c r="G178" s="94">
        <v>168636</v>
      </c>
      <c r="H178" s="121" t="s">
        <v>135</v>
      </c>
      <c r="I178" s="64"/>
      <c r="J178" s="85"/>
    </row>
    <row r="179" spans="1:10" x14ac:dyDescent="0.2">
      <c r="A179" s="93"/>
      <c r="C179" s="14"/>
      <c r="D179" s="28" t="s">
        <v>5</v>
      </c>
      <c r="E179" s="28" t="s">
        <v>123</v>
      </c>
      <c r="F179" s="94">
        <v>2032920</v>
      </c>
      <c r="G179" s="94">
        <v>2466511</v>
      </c>
      <c r="H179" s="121" t="s">
        <v>135</v>
      </c>
      <c r="I179" s="64"/>
      <c r="J179" s="85"/>
    </row>
    <row r="180" spans="1:10" x14ac:dyDescent="0.2">
      <c r="A180" s="93"/>
      <c r="C180" s="14"/>
      <c r="D180" s="28" t="s">
        <v>128</v>
      </c>
      <c r="E180" s="28" t="s">
        <v>123</v>
      </c>
      <c r="F180" s="94">
        <v>8245645</v>
      </c>
      <c r="G180" s="94">
        <v>8103934</v>
      </c>
      <c r="H180" s="121" t="s">
        <v>135</v>
      </c>
      <c r="I180" s="64"/>
      <c r="J180" s="85"/>
    </row>
    <row r="181" spans="1:10" x14ac:dyDescent="0.2">
      <c r="A181" s="93"/>
      <c r="C181" s="144" t="s">
        <v>125</v>
      </c>
      <c r="D181" s="19"/>
      <c r="E181" s="19"/>
      <c r="F181" s="19"/>
      <c r="G181" s="19"/>
      <c r="H181" s="19"/>
      <c r="I181" s="68"/>
      <c r="J181" s="85"/>
    </row>
    <row r="182" spans="1:10" x14ac:dyDescent="0.2">
      <c r="A182" s="93"/>
      <c r="C182" s="14"/>
      <c r="D182" s="28" t="s">
        <v>127</v>
      </c>
      <c r="E182" s="28" t="s">
        <v>123</v>
      </c>
      <c r="F182" s="28">
        <v>0</v>
      </c>
      <c r="G182" s="28">
        <v>0</v>
      </c>
      <c r="H182" s="121" t="s">
        <v>135</v>
      </c>
      <c r="I182" s="64"/>
      <c r="J182" s="85"/>
    </row>
    <row r="183" spans="1:10" x14ac:dyDescent="0.2">
      <c r="A183" s="93"/>
      <c r="C183" s="14"/>
      <c r="D183" s="28" t="s">
        <v>5</v>
      </c>
      <c r="E183" s="28" t="s">
        <v>123</v>
      </c>
      <c r="F183" s="28">
        <v>0</v>
      </c>
      <c r="G183" s="28">
        <v>0</v>
      </c>
      <c r="H183" s="121" t="s">
        <v>135</v>
      </c>
      <c r="I183" s="64"/>
      <c r="J183" s="85"/>
    </row>
    <row r="184" spans="1:10" x14ac:dyDescent="0.2">
      <c r="A184" s="93"/>
      <c r="C184" s="14"/>
      <c r="D184" s="28" t="s">
        <v>128</v>
      </c>
      <c r="E184" s="28" t="s">
        <v>123</v>
      </c>
      <c r="F184" s="94">
        <v>11657</v>
      </c>
      <c r="G184" s="94">
        <v>25899</v>
      </c>
      <c r="H184" s="121" t="s">
        <v>135</v>
      </c>
      <c r="I184" s="64"/>
      <c r="J184" s="85"/>
    </row>
    <row r="185" spans="1:10" x14ac:dyDescent="0.2">
      <c r="A185" s="100"/>
      <c r="B185" s="13"/>
      <c r="C185" s="15"/>
      <c r="D185" s="19"/>
      <c r="E185" s="19"/>
      <c r="F185" s="152"/>
      <c r="G185" s="152"/>
      <c r="H185" s="153"/>
      <c r="I185" s="154"/>
      <c r="J185" s="85"/>
    </row>
    <row r="186" spans="1:10" x14ac:dyDescent="0.2">
      <c r="A186" s="100"/>
      <c r="B186" s="6" t="s">
        <v>129</v>
      </c>
      <c r="C186" s="104"/>
      <c r="D186" s="105"/>
      <c r="E186" s="106"/>
      <c r="F186" s="106"/>
      <c r="G186" s="106"/>
      <c r="H186" s="106"/>
      <c r="I186" s="21"/>
      <c r="J186" s="85"/>
    </row>
    <row r="187" spans="1:10" x14ac:dyDescent="0.2">
      <c r="A187" s="93"/>
      <c r="C187" s="144" t="s">
        <v>122</v>
      </c>
      <c r="D187" s="19"/>
      <c r="E187" s="19"/>
      <c r="F187" s="19"/>
      <c r="G187" s="19"/>
      <c r="H187" s="19"/>
      <c r="I187" s="147"/>
      <c r="J187" s="85"/>
    </row>
    <row r="188" spans="1:10" x14ac:dyDescent="0.2">
      <c r="A188" s="93"/>
      <c r="C188" s="14"/>
      <c r="D188" s="28" t="s">
        <v>130</v>
      </c>
      <c r="E188" s="28" t="s">
        <v>123</v>
      </c>
      <c r="F188" s="94">
        <v>283585</v>
      </c>
      <c r="G188" s="94">
        <v>251025</v>
      </c>
      <c r="H188" s="121" t="s">
        <v>135</v>
      </c>
      <c r="I188" s="64"/>
      <c r="J188" s="85"/>
    </row>
    <row r="189" spans="1:10" x14ac:dyDescent="0.2">
      <c r="A189" s="93"/>
      <c r="C189" s="14"/>
      <c r="D189" s="28" t="s">
        <v>131</v>
      </c>
      <c r="E189" s="28" t="s">
        <v>123</v>
      </c>
      <c r="F189" s="94">
        <v>1142722</v>
      </c>
      <c r="G189" s="94">
        <v>1156723</v>
      </c>
      <c r="H189" s="121" t="s">
        <v>135</v>
      </c>
      <c r="I189" s="64"/>
      <c r="J189" s="85"/>
    </row>
    <row r="190" spans="1:10" x14ac:dyDescent="0.2">
      <c r="A190" s="93"/>
      <c r="C190" s="14"/>
      <c r="D190" s="28" t="s">
        <v>132</v>
      </c>
      <c r="E190" s="28" t="s">
        <v>123</v>
      </c>
      <c r="F190" s="121" t="s">
        <v>135</v>
      </c>
      <c r="G190" s="121" t="s">
        <v>135</v>
      </c>
      <c r="H190" s="121" t="s">
        <v>135</v>
      </c>
      <c r="I190" s="64"/>
      <c r="J190" s="85"/>
    </row>
    <row r="191" spans="1:10" x14ac:dyDescent="0.2">
      <c r="A191" s="93"/>
      <c r="C191" s="144" t="s">
        <v>124</v>
      </c>
      <c r="D191" s="19"/>
      <c r="E191" s="19"/>
      <c r="F191" s="19"/>
      <c r="G191" s="19"/>
      <c r="H191" s="19"/>
      <c r="I191" s="68"/>
      <c r="J191" s="85"/>
    </row>
    <row r="192" spans="1:10" x14ac:dyDescent="0.2">
      <c r="A192" s="93"/>
      <c r="C192" s="14"/>
      <c r="D192" s="28" t="s">
        <v>130</v>
      </c>
      <c r="E192" s="28" t="s">
        <v>123</v>
      </c>
      <c r="F192" s="94">
        <v>280758</v>
      </c>
      <c r="G192" s="94">
        <v>221645</v>
      </c>
      <c r="H192" s="121" t="s">
        <v>135</v>
      </c>
      <c r="I192" s="64"/>
      <c r="J192" s="85"/>
    </row>
    <row r="193" spans="1:10" x14ac:dyDescent="0.2">
      <c r="A193" s="93"/>
      <c r="C193" s="14"/>
      <c r="D193" s="28" t="s">
        <v>131</v>
      </c>
      <c r="E193" s="28" t="s">
        <v>123</v>
      </c>
      <c r="F193" s="94">
        <v>812582</v>
      </c>
      <c r="G193" s="94">
        <v>900634</v>
      </c>
      <c r="H193" s="121" t="s">
        <v>135</v>
      </c>
      <c r="I193" s="64"/>
      <c r="J193" s="85"/>
    </row>
    <row r="194" spans="1:10" x14ac:dyDescent="0.2">
      <c r="A194" s="93"/>
      <c r="C194" s="14"/>
      <c r="D194" s="28" t="s">
        <v>132</v>
      </c>
      <c r="E194" s="28" t="s">
        <v>123</v>
      </c>
      <c r="F194" s="121" t="s">
        <v>135</v>
      </c>
      <c r="G194" s="121" t="s">
        <v>135</v>
      </c>
      <c r="H194" s="121" t="s">
        <v>135</v>
      </c>
      <c r="I194" s="64"/>
      <c r="J194" s="85"/>
    </row>
    <row r="195" spans="1:10" x14ac:dyDescent="0.2">
      <c r="A195" s="93"/>
      <c r="C195" s="144" t="s">
        <v>125</v>
      </c>
      <c r="D195" s="19"/>
      <c r="E195" s="19"/>
      <c r="F195" s="19"/>
      <c r="G195" s="19"/>
      <c r="H195" s="19"/>
      <c r="I195" s="68"/>
      <c r="J195" s="85"/>
    </row>
    <row r="196" spans="1:10" x14ac:dyDescent="0.2">
      <c r="A196" s="93"/>
      <c r="C196" s="14"/>
      <c r="D196" s="28" t="s">
        <v>130</v>
      </c>
      <c r="E196" s="28" t="s">
        <v>123</v>
      </c>
      <c r="F196" s="94">
        <v>2827</v>
      </c>
      <c r="G196" s="94">
        <v>29379</v>
      </c>
      <c r="H196" s="121" t="s">
        <v>135</v>
      </c>
      <c r="I196" s="64"/>
      <c r="J196" s="85"/>
    </row>
    <row r="197" spans="1:10" x14ac:dyDescent="0.2">
      <c r="A197" s="93"/>
      <c r="C197" s="14"/>
      <c r="D197" s="28" t="s">
        <v>131</v>
      </c>
      <c r="E197" s="28" t="s">
        <v>123</v>
      </c>
      <c r="F197" s="94">
        <v>330140</v>
      </c>
      <c r="G197" s="94">
        <v>256089</v>
      </c>
      <c r="H197" s="121" t="s">
        <v>135</v>
      </c>
      <c r="I197" s="64"/>
      <c r="J197" s="85"/>
    </row>
    <row r="198" spans="1:10" x14ac:dyDescent="0.2">
      <c r="A198" s="93"/>
      <c r="C198" s="14"/>
      <c r="D198" s="28" t="s">
        <v>132</v>
      </c>
      <c r="E198" s="28" t="s">
        <v>123</v>
      </c>
      <c r="F198" s="121" t="s">
        <v>135</v>
      </c>
      <c r="G198" s="121" t="s">
        <v>135</v>
      </c>
      <c r="H198" s="121" t="s">
        <v>135</v>
      </c>
      <c r="I198" s="64"/>
      <c r="J198" s="85"/>
    </row>
    <row r="199" spans="1:10" x14ac:dyDescent="0.2">
      <c r="A199" s="100"/>
      <c r="B199" s="13"/>
      <c r="C199" s="15"/>
      <c r="D199" s="19"/>
      <c r="E199" s="19"/>
      <c r="F199" s="152"/>
      <c r="G199" s="152"/>
      <c r="H199" s="153"/>
      <c r="I199" s="154"/>
      <c r="J199" s="85"/>
    </row>
    <row r="200" spans="1:10" x14ac:dyDescent="0.2">
      <c r="A200" s="100"/>
      <c r="B200" s="6" t="s">
        <v>133</v>
      </c>
      <c r="C200" s="104"/>
      <c r="D200" s="105"/>
      <c r="E200" s="106"/>
      <c r="F200" s="106"/>
      <c r="G200" s="106"/>
      <c r="H200" s="106"/>
      <c r="I200" s="21"/>
      <c r="J200" s="85"/>
    </row>
    <row r="201" spans="1:10" x14ac:dyDescent="0.2">
      <c r="A201" s="93"/>
      <c r="C201" s="14"/>
      <c r="D201" s="28" t="s">
        <v>122</v>
      </c>
      <c r="E201" s="28" t="s">
        <v>123</v>
      </c>
      <c r="F201" s="94">
        <v>9683609</v>
      </c>
      <c r="G201" s="94">
        <v>9537581</v>
      </c>
      <c r="H201" s="121" t="s">
        <v>135</v>
      </c>
      <c r="I201" s="64"/>
      <c r="J201" s="85"/>
    </row>
    <row r="202" spans="1:10" ht="13.5" thickBot="1" x14ac:dyDescent="0.25">
      <c r="A202" s="129"/>
      <c r="B202" s="11"/>
      <c r="C202" s="114"/>
      <c r="D202" s="25" t="s">
        <v>134</v>
      </c>
      <c r="E202" s="25" t="s">
        <v>2</v>
      </c>
      <c r="F202" s="25">
        <v>82</v>
      </c>
      <c r="G202" s="25">
        <v>78</v>
      </c>
      <c r="H202" s="122" t="s">
        <v>135</v>
      </c>
      <c r="I202" s="66"/>
      <c r="J202" s="85"/>
    </row>
    <row r="203" spans="1:10" x14ac:dyDescent="0.2">
      <c r="A203" s="18"/>
      <c r="B203" s="18"/>
      <c r="C203" s="18"/>
      <c r="D203" s="128"/>
      <c r="E203" s="18"/>
      <c r="F203" s="18"/>
      <c r="G203" s="18"/>
      <c r="H203" s="18"/>
      <c r="I203" s="63"/>
    </row>
  </sheetData>
  <mergeCells count="9">
    <mergeCell ref="D125:D126"/>
    <mergeCell ref="D127:D128"/>
    <mergeCell ref="D129:D130"/>
    <mergeCell ref="D95:D96"/>
    <mergeCell ref="D97:D98"/>
    <mergeCell ref="D99:D100"/>
    <mergeCell ref="D101:D102"/>
    <mergeCell ref="D121:D122"/>
    <mergeCell ref="D123:D124"/>
  </mergeCells>
  <pageMargins left="0.70866141732283472" right="0.70866141732283472" top="0.78740157480314965" bottom="0.78740157480314965" header="0.31496062992125984" footer="0.31496062992125984"/>
  <pageSetup paperSize="9" scale="50" fitToHeight="0" orientation="portrait" r:id="rId1"/>
  <headerFooter>
    <oddFooter>&amp;CPage &amp;P of &amp;N</oddFooter>
  </headerFooter>
  <rowBreaks count="2" manualBreakCount="2">
    <brk id="80" max="8" man="1"/>
    <brk id="104"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1A5C2-AAF4-4329-A2F0-CB7AD5DE0BC3}">
  <sheetPr>
    <pageSetUpPr fitToPage="1"/>
  </sheetPr>
  <dimension ref="A2:J188"/>
  <sheetViews>
    <sheetView zoomScaleNormal="100" zoomScaleSheetLayoutView="100" workbookViewId="0"/>
  </sheetViews>
  <sheetFormatPr baseColWidth="10" defaultColWidth="11.42578125" defaultRowHeight="12.75" x14ac:dyDescent="0.2"/>
  <cols>
    <col min="1" max="3" width="3.42578125" style="7" customWidth="1"/>
    <col min="4" max="4" width="47.5703125" style="80" customWidth="1"/>
    <col min="5" max="5" width="13.42578125" style="7" customWidth="1"/>
    <col min="6" max="8" width="14" style="7" customWidth="1"/>
    <col min="9" max="9" width="61.85546875" style="69" customWidth="1"/>
    <col min="10" max="16384" width="11.42578125" style="7"/>
  </cols>
  <sheetData>
    <row r="2" spans="1:10" x14ac:dyDescent="0.2">
      <c r="I2" s="60"/>
    </row>
    <row r="9" spans="1:10" ht="20.25" x14ac:dyDescent="0.2">
      <c r="A9" s="82" t="s">
        <v>357</v>
      </c>
      <c r="B9" s="78"/>
      <c r="C9" s="78"/>
      <c r="D9" s="83"/>
      <c r="E9" s="84"/>
      <c r="F9" s="84"/>
      <c r="G9" s="84"/>
      <c r="H9" s="84"/>
      <c r="I9" s="194"/>
    </row>
    <row r="10" spans="1:10" ht="13.5" thickBot="1" x14ac:dyDescent="0.25">
      <c r="A10" s="13"/>
      <c r="B10" s="13"/>
      <c r="C10" s="13"/>
      <c r="D10" s="81"/>
      <c r="E10" s="13"/>
      <c r="F10" s="13"/>
      <c r="G10" s="13"/>
      <c r="H10" s="13"/>
      <c r="I10" s="61"/>
    </row>
    <row r="11" spans="1:10" ht="16.5" thickBot="1" x14ac:dyDescent="0.25">
      <c r="A11" s="86" t="s">
        <v>136</v>
      </c>
      <c r="B11" s="8"/>
      <c r="C11" s="8"/>
      <c r="D11" s="87"/>
      <c r="E11" s="88"/>
      <c r="F11" s="88"/>
      <c r="G11" s="88"/>
      <c r="H11" s="88"/>
      <c r="I11" s="62"/>
    </row>
    <row r="12" spans="1:10" ht="13.5" thickBot="1" x14ac:dyDescent="0.25">
      <c r="A12" s="90" t="s">
        <v>137</v>
      </c>
      <c r="B12" s="9"/>
      <c r="C12" s="9"/>
      <c r="D12" s="23"/>
      <c r="E12" s="91" t="s">
        <v>48</v>
      </c>
      <c r="F12" s="91">
        <v>2025</v>
      </c>
      <c r="G12" s="91">
        <v>2024</v>
      </c>
      <c r="H12" s="91">
        <v>2023</v>
      </c>
      <c r="I12" s="77" t="s">
        <v>39</v>
      </c>
    </row>
    <row r="13" spans="1:10" ht="51" x14ac:dyDescent="0.2">
      <c r="A13" s="117"/>
      <c r="B13" s="10" t="s">
        <v>138</v>
      </c>
      <c r="C13" s="118"/>
      <c r="D13" s="119"/>
      <c r="E13" s="120"/>
      <c r="F13" s="120"/>
      <c r="G13" s="120"/>
      <c r="H13" s="120"/>
      <c r="I13" s="29" t="s">
        <v>331</v>
      </c>
      <c r="J13" s="85"/>
    </row>
    <row r="14" spans="1:10" x14ac:dyDescent="0.2">
      <c r="A14" s="93"/>
      <c r="B14" s="12"/>
      <c r="C14" s="12"/>
      <c r="D14" s="73" t="s">
        <v>139</v>
      </c>
      <c r="E14" s="28" t="s">
        <v>140</v>
      </c>
      <c r="F14" s="94">
        <v>88556</v>
      </c>
      <c r="G14" s="94">
        <v>86883</v>
      </c>
      <c r="H14" s="94">
        <v>85726</v>
      </c>
      <c r="I14" s="64"/>
      <c r="J14" s="85"/>
    </row>
    <row r="15" spans="1:10" x14ac:dyDescent="0.2">
      <c r="A15" s="93"/>
      <c r="B15" s="12"/>
      <c r="C15" s="12"/>
      <c r="D15" s="22" t="s">
        <v>141</v>
      </c>
      <c r="E15" s="28" t="s">
        <v>140</v>
      </c>
      <c r="F15" s="94">
        <v>38149</v>
      </c>
      <c r="G15" s="94">
        <v>36313</v>
      </c>
      <c r="H15" s="94">
        <v>35659</v>
      </c>
      <c r="I15" s="64"/>
      <c r="J15" s="85"/>
    </row>
    <row r="16" spans="1:10" x14ac:dyDescent="0.2">
      <c r="A16" s="93"/>
      <c r="B16" s="12"/>
      <c r="C16" s="12"/>
      <c r="D16" s="22" t="s">
        <v>142</v>
      </c>
      <c r="E16" s="28" t="s">
        <v>140</v>
      </c>
      <c r="F16" s="94">
        <v>50407</v>
      </c>
      <c r="G16" s="94">
        <v>50570</v>
      </c>
      <c r="H16" s="94">
        <v>50067</v>
      </c>
      <c r="I16" s="64"/>
      <c r="J16" s="85"/>
    </row>
    <row r="17" spans="1:10" x14ac:dyDescent="0.2">
      <c r="A17" s="93"/>
      <c r="B17" s="12"/>
      <c r="C17" s="12"/>
      <c r="D17" s="22" t="s">
        <v>143</v>
      </c>
      <c r="E17" s="28" t="s">
        <v>140</v>
      </c>
      <c r="F17" s="94">
        <v>71030</v>
      </c>
      <c r="G17" s="94">
        <v>69647</v>
      </c>
      <c r="H17" s="94">
        <v>70492</v>
      </c>
      <c r="I17" s="64"/>
      <c r="J17" s="85"/>
    </row>
    <row r="18" spans="1:10" x14ac:dyDescent="0.2">
      <c r="A18" s="93"/>
      <c r="B18" s="12"/>
      <c r="C18" s="12"/>
      <c r="D18" s="22" t="s">
        <v>144</v>
      </c>
      <c r="E18" s="28" t="s">
        <v>140</v>
      </c>
      <c r="F18" s="94">
        <v>17526</v>
      </c>
      <c r="G18" s="94">
        <v>17236</v>
      </c>
      <c r="H18" s="131">
        <v>15234</v>
      </c>
      <c r="I18" s="64"/>
      <c r="J18" s="85"/>
    </row>
    <row r="19" spans="1:10" x14ac:dyDescent="0.2">
      <c r="A19" s="100"/>
      <c r="B19" s="13"/>
      <c r="C19" s="15"/>
      <c r="D19" s="19"/>
      <c r="E19" s="19"/>
      <c r="F19" s="152"/>
      <c r="G19" s="152"/>
      <c r="H19" s="153"/>
      <c r="I19" s="154"/>
      <c r="J19" s="85"/>
    </row>
    <row r="20" spans="1:10" ht="51" x14ac:dyDescent="0.2">
      <c r="A20" s="92"/>
      <c r="B20" s="6" t="s">
        <v>145</v>
      </c>
      <c r="C20" s="104"/>
      <c r="D20" s="105"/>
      <c r="E20" s="106"/>
      <c r="F20" s="106"/>
      <c r="G20" s="106"/>
      <c r="H20" s="106"/>
      <c r="I20" s="21" t="s">
        <v>331</v>
      </c>
      <c r="J20" s="85"/>
    </row>
    <row r="21" spans="1:10" x14ac:dyDescent="0.2">
      <c r="A21" s="93"/>
      <c r="C21" s="198" t="s">
        <v>146</v>
      </c>
      <c r="D21" s="19"/>
      <c r="E21" s="19"/>
      <c r="F21" s="19"/>
      <c r="G21" s="19"/>
      <c r="H21" s="138"/>
      <c r="I21" s="68"/>
      <c r="J21" s="85"/>
    </row>
    <row r="22" spans="1:10" x14ac:dyDescent="0.2">
      <c r="A22" s="93"/>
      <c r="B22" s="12"/>
      <c r="C22" s="14"/>
      <c r="D22" s="22" t="s">
        <v>147</v>
      </c>
      <c r="E22" s="28" t="s">
        <v>140</v>
      </c>
      <c r="F22" s="94">
        <v>38921</v>
      </c>
      <c r="G22" s="94">
        <v>39013</v>
      </c>
      <c r="H22" s="131">
        <v>37533</v>
      </c>
      <c r="I22" s="64"/>
      <c r="J22" s="85"/>
    </row>
    <row r="23" spans="1:10" x14ac:dyDescent="0.2">
      <c r="A23" s="93"/>
      <c r="B23" s="12"/>
      <c r="C23" s="12"/>
      <c r="D23" s="22" t="s">
        <v>148</v>
      </c>
      <c r="E23" s="28" t="s">
        <v>140</v>
      </c>
      <c r="F23" s="94">
        <v>13181</v>
      </c>
      <c r="G23" s="94">
        <v>13002</v>
      </c>
      <c r="H23" s="131">
        <v>13230</v>
      </c>
      <c r="I23" s="64"/>
      <c r="J23" s="85"/>
    </row>
    <row r="24" spans="1:10" x14ac:dyDescent="0.2">
      <c r="A24" s="93"/>
      <c r="C24" s="144" t="s">
        <v>149</v>
      </c>
      <c r="D24" s="19"/>
      <c r="E24" s="19"/>
      <c r="F24" s="19"/>
      <c r="G24" s="19"/>
      <c r="H24" s="138"/>
      <c r="I24" s="68"/>
      <c r="J24" s="85"/>
    </row>
    <row r="25" spans="1:10" x14ac:dyDescent="0.2">
      <c r="A25" s="93"/>
      <c r="B25" s="12"/>
      <c r="C25" s="12"/>
      <c r="D25" s="22" t="s">
        <v>150</v>
      </c>
      <c r="E25" s="28" t="s">
        <v>140</v>
      </c>
      <c r="F25" s="94">
        <v>7273</v>
      </c>
      <c r="G25" s="94">
        <v>6581</v>
      </c>
      <c r="H25" s="131">
        <v>6230</v>
      </c>
      <c r="I25" s="64"/>
      <c r="J25" s="85"/>
    </row>
    <row r="26" spans="1:10" x14ac:dyDescent="0.2">
      <c r="A26" s="93"/>
      <c r="B26" s="12"/>
      <c r="C26" s="12"/>
      <c r="D26" s="22" t="s">
        <v>6</v>
      </c>
      <c r="E26" s="28" t="s">
        <v>140</v>
      </c>
      <c r="F26" s="94">
        <v>5451</v>
      </c>
      <c r="G26" s="94">
        <v>5822</v>
      </c>
      <c r="H26" s="131">
        <v>6081</v>
      </c>
      <c r="I26" s="64"/>
      <c r="J26" s="85"/>
    </row>
    <row r="27" spans="1:10" x14ac:dyDescent="0.2">
      <c r="A27" s="93"/>
      <c r="B27" s="12"/>
      <c r="C27" s="12"/>
      <c r="D27" s="22" t="s">
        <v>151</v>
      </c>
      <c r="E27" s="28" t="s">
        <v>140</v>
      </c>
      <c r="F27" s="94">
        <v>4839</v>
      </c>
      <c r="G27" s="94">
        <v>4319</v>
      </c>
      <c r="H27" s="131">
        <v>4352</v>
      </c>
      <c r="I27" s="64"/>
      <c r="J27" s="85"/>
    </row>
    <row r="28" spans="1:10" x14ac:dyDescent="0.2">
      <c r="A28" s="93"/>
      <c r="B28" s="12"/>
      <c r="C28" s="12"/>
      <c r="D28" s="22" t="s">
        <v>152</v>
      </c>
      <c r="E28" s="28" t="s">
        <v>140</v>
      </c>
      <c r="F28" s="94">
        <v>2839</v>
      </c>
      <c r="G28" s="94">
        <v>2923</v>
      </c>
      <c r="H28" s="131">
        <v>3048</v>
      </c>
      <c r="I28" s="64"/>
      <c r="J28" s="85"/>
    </row>
    <row r="29" spans="1:10" x14ac:dyDescent="0.2">
      <c r="A29" s="93"/>
      <c r="B29" s="12"/>
      <c r="C29" s="12"/>
      <c r="D29" s="22" t="s">
        <v>153</v>
      </c>
      <c r="E29" s="28" t="s">
        <v>140</v>
      </c>
      <c r="F29" s="94">
        <v>2712</v>
      </c>
      <c r="G29" s="94">
        <v>2082</v>
      </c>
      <c r="H29" s="131">
        <v>1827</v>
      </c>
      <c r="I29" s="64"/>
      <c r="J29" s="85"/>
    </row>
    <row r="30" spans="1:10" x14ac:dyDescent="0.2">
      <c r="A30" s="93"/>
      <c r="B30" s="12"/>
      <c r="C30" s="12"/>
      <c r="D30" s="22" t="s">
        <v>154</v>
      </c>
      <c r="E30" s="28" t="s">
        <v>140</v>
      </c>
      <c r="F30" s="94">
        <v>2500</v>
      </c>
      <c r="G30" s="94">
        <v>2212</v>
      </c>
      <c r="H30" s="131">
        <v>2095</v>
      </c>
      <c r="I30" s="64"/>
      <c r="J30" s="85"/>
    </row>
    <row r="31" spans="1:10" x14ac:dyDescent="0.2">
      <c r="A31" s="93"/>
      <c r="B31" s="12"/>
      <c r="C31" s="12"/>
      <c r="D31" s="22" t="s">
        <v>155</v>
      </c>
      <c r="E31" s="28" t="s">
        <v>140</v>
      </c>
      <c r="F31" s="94">
        <v>1534</v>
      </c>
      <c r="G31" s="94">
        <v>1595</v>
      </c>
      <c r="H31" s="131">
        <v>1886</v>
      </c>
      <c r="I31" s="64"/>
      <c r="J31" s="85"/>
    </row>
    <row r="32" spans="1:10" x14ac:dyDescent="0.2">
      <c r="A32" s="93"/>
      <c r="B32" s="12"/>
      <c r="C32" s="12"/>
      <c r="D32" s="22" t="s">
        <v>156</v>
      </c>
      <c r="E32" s="28" t="s">
        <v>140</v>
      </c>
      <c r="F32" s="94">
        <v>1355</v>
      </c>
      <c r="G32" s="94">
        <v>1356</v>
      </c>
      <c r="H32" s="131">
        <v>1400</v>
      </c>
      <c r="I32" s="64"/>
      <c r="J32" s="85"/>
    </row>
    <row r="33" spans="1:10" x14ac:dyDescent="0.2">
      <c r="A33" s="93"/>
      <c r="B33" s="12"/>
      <c r="C33" s="12"/>
      <c r="D33" s="22" t="s">
        <v>157</v>
      </c>
      <c r="E33" s="28" t="s">
        <v>140</v>
      </c>
      <c r="F33" s="94">
        <v>1217</v>
      </c>
      <c r="G33" s="94">
        <v>1472</v>
      </c>
      <c r="H33" s="131">
        <v>1414</v>
      </c>
      <c r="I33" s="64"/>
      <c r="J33" s="85"/>
    </row>
    <row r="34" spans="1:10" x14ac:dyDescent="0.2">
      <c r="A34" s="93"/>
      <c r="B34" s="12"/>
      <c r="C34" s="12"/>
      <c r="D34" s="22" t="s">
        <v>158</v>
      </c>
      <c r="E34" s="28" t="s">
        <v>140</v>
      </c>
      <c r="F34" s="94">
        <v>1146</v>
      </c>
      <c r="G34" s="94">
        <v>1232</v>
      </c>
      <c r="H34" s="131">
        <v>1339</v>
      </c>
      <c r="I34" s="64"/>
      <c r="J34" s="85"/>
    </row>
    <row r="35" spans="1:10" x14ac:dyDescent="0.2">
      <c r="A35" s="93"/>
      <c r="B35" s="12"/>
      <c r="C35" s="12"/>
      <c r="D35" s="22" t="s">
        <v>159</v>
      </c>
      <c r="E35" s="28" t="s">
        <v>140</v>
      </c>
      <c r="F35" s="94">
        <v>945</v>
      </c>
      <c r="G35" s="94">
        <v>1052</v>
      </c>
      <c r="H35" s="131">
        <v>1270</v>
      </c>
      <c r="I35" s="64"/>
      <c r="J35" s="85"/>
    </row>
    <row r="36" spans="1:10" ht="25.5" x14ac:dyDescent="0.2">
      <c r="A36" s="93"/>
      <c r="B36" s="12"/>
      <c r="C36" s="12"/>
      <c r="D36" s="22" t="s">
        <v>160</v>
      </c>
      <c r="E36" s="28" t="s">
        <v>140</v>
      </c>
      <c r="F36" s="94">
        <v>857</v>
      </c>
      <c r="G36" s="94">
        <v>3</v>
      </c>
      <c r="H36" s="134" t="s">
        <v>135</v>
      </c>
      <c r="I36" s="168" t="s">
        <v>332</v>
      </c>
      <c r="J36" s="85"/>
    </row>
    <row r="37" spans="1:10" x14ac:dyDescent="0.2">
      <c r="A37" s="93"/>
      <c r="B37" s="12"/>
      <c r="C37" s="12"/>
      <c r="D37" s="22" t="s">
        <v>161</v>
      </c>
      <c r="E37" s="28" t="s">
        <v>140</v>
      </c>
      <c r="F37" s="94">
        <v>843</v>
      </c>
      <c r="G37" s="94">
        <v>827</v>
      </c>
      <c r="H37" s="71">
        <v>775</v>
      </c>
      <c r="I37" s="64"/>
      <c r="J37" s="85"/>
    </row>
    <row r="38" spans="1:10" x14ac:dyDescent="0.2">
      <c r="A38" s="93"/>
      <c r="B38" s="12"/>
      <c r="C38" s="12"/>
      <c r="D38" s="22" t="s">
        <v>7</v>
      </c>
      <c r="E38" s="28" t="s">
        <v>140</v>
      </c>
      <c r="F38" s="94">
        <v>767</v>
      </c>
      <c r="G38" s="94">
        <v>744</v>
      </c>
      <c r="H38" s="71">
        <v>315</v>
      </c>
      <c r="I38" s="64"/>
      <c r="J38" s="85"/>
    </row>
    <row r="39" spans="1:10" x14ac:dyDescent="0.2">
      <c r="A39" s="93"/>
      <c r="B39" s="12"/>
      <c r="C39" s="12"/>
      <c r="D39" s="22" t="s">
        <v>162</v>
      </c>
      <c r="E39" s="28" t="s">
        <v>140</v>
      </c>
      <c r="F39" s="94">
        <v>696</v>
      </c>
      <c r="G39" s="94">
        <v>955</v>
      </c>
      <c r="H39" s="131">
        <v>1267</v>
      </c>
      <c r="I39" s="64"/>
      <c r="J39" s="85"/>
    </row>
    <row r="40" spans="1:10" x14ac:dyDescent="0.2">
      <c r="A40" s="93"/>
      <c r="B40" s="12"/>
      <c r="C40" s="12"/>
      <c r="D40" s="22" t="s">
        <v>163</v>
      </c>
      <c r="E40" s="28" t="s">
        <v>140</v>
      </c>
      <c r="F40" s="94">
        <v>448</v>
      </c>
      <c r="G40" s="94">
        <v>415</v>
      </c>
      <c r="H40" s="71">
        <v>420</v>
      </c>
      <c r="I40" s="64"/>
      <c r="J40" s="85"/>
    </row>
    <row r="41" spans="1:10" x14ac:dyDescent="0.2">
      <c r="A41" s="93"/>
      <c r="B41" s="12"/>
      <c r="C41" s="12"/>
      <c r="D41" s="22" t="s">
        <v>164</v>
      </c>
      <c r="E41" s="28" t="s">
        <v>140</v>
      </c>
      <c r="F41" s="94">
        <v>276</v>
      </c>
      <c r="G41" s="94">
        <v>264</v>
      </c>
      <c r="H41" s="71">
        <v>253</v>
      </c>
      <c r="I41" s="64"/>
      <c r="J41" s="85"/>
    </row>
    <row r="42" spans="1:10" x14ac:dyDescent="0.2">
      <c r="A42" s="93"/>
      <c r="B42" s="12"/>
      <c r="C42" s="12"/>
      <c r="D42" s="22" t="s">
        <v>165</v>
      </c>
      <c r="E42" s="28" t="s">
        <v>140</v>
      </c>
      <c r="F42" s="94">
        <v>251</v>
      </c>
      <c r="G42" s="94">
        <v>251</v>
      </c>
      <c r="H42" s="71">
        <v>196</v>
      </c>
      <c r="I42" s="64"/>
      <c r="J42" s="85"/>
    </row>
    <row r="43" spans="1:10" x14ac:dyDescent="0.2">
      <c r="A43" s="93"/>
      <c r="B43" s="12"/>
      <c r="C43" s="12"/>
      <c r="D43" s="22" t="s">
        <v>166</v>
      </c>
      <c r="E43" s="28" t="s">
        <v>140</v>
      </c>
      <c r="F43" s="94">
        <v>239</v>
      </c>
      <c r="G43" s="94">
        <v>517</v>
      </c>
      <c r="H43" s="71">
        <v>588</v>
      </c>
      <c r="I43" s="64"/>
      <c r="J43" s="85"/>
    </row>
    <row r="44" spans="1:10" x14ac:dyDescent="0.2">
      <c r="A44" s="93"/>
      <c r="B44" s="12"/>
      <c r="C44" s="12"/>
      <c r="D44" s="22" t="s">
        <v>167</v>
      </c>
      <c r="E44" s="28" t="s">
        <v>140</v>
      </c>
      <c r="F44" s="94">
        <v>218</v>
      </c>
      <c r="G44" s="94">
        <v>195</v>
      </c>
      <c r="H44" s="71">
        <v>150</v>
      </c>
      <c r="I44" s="64"/>
      <c r="J44" s="85"/>
    </row>
    <row r="45" spans="1:10" x14ac:dyDescent="0.2">
      <c r="A45" s="93"/>
      <c r="B45" s="12"/>
      <c r="C45" s="12"/>
      <c r="D45" s="22" t="s">
        <v>168</v>
      </c>
      <c r="E45" s="28" t="s">
        <v>140</v>
      </c>
      <c r="F45" s="94">
        <v>48</v>
      </c>
      <c r="G45" s="94">
        <v>51</v>
      </c>
      <c r="H45" s="71">
        <v>57</v>
      </c>
      <c r="I45" s="64"/>
      <c r="J45" s="85"/>
    </row>
    <row r="46" spans="1:10" x14ac:dyDescent="0.2">
      <c r="A46" s="100"/>
      <c r="B46" s="13"/>
      <c r="C46" s="15"/>
      <c r="D46" s="19"/>
      <c r="E46" s="19"/>
      <c r="F46" s="152"/>
      <c r="G46" s="152"/>
      <c r="H46" s="153"/>
      <c r="I46" s="154"/>
      <c r="J46" s="85"/>
    </row>
    <row r="47" spans="1:10" x14ac:dyDescent="0.2">
      <c r="A47" s="92"/>
      <c r="B47" s="6" t="s">
        <v>169</v>
      </c>
      <c r="C47" s="104"/>
      <c r="D47" s="105"/>
      <c r="E47" s="106"/>
      <c r="F47" s="106"/>
      <c r="G47" s="106"/>
      <c r="H47" s="106"/>
      <c r="I47" s="157"/>
      <c r="J47" s="85"/>
    </row>
    <row r="48" spans="1:10" x14ac:dyDescent="0.2">
      <c r="A48" s="93"/>
      <c r="C48" s="144" t="s">
        <v>170</v>
      </c>
      <c r="D48" s="19"/>
      <c r="E48" s="19"/>
      <c r="F48" s="19"/>
      <c r="G48" s="19"/>
      <c r="H48" s="138"/>
      <c r="I48" s="68"/>
      <c r="J48" s="85"/>
    </row>
    <row r="49" spans="1:10" x14ac:dyDescent="0.2">
      <c r="A49" s="93"/>
      <c r="B49" s="12"/>
      <c r="C49" s="12"/>
      <c r="D49" s="22" t="s">
        <v>171</v>
      </c>
      <c r="E49" s="28" t="s">
        <v>140</v>
      </c>
      <c r="F49" s="94">
        <f>F50+F51</f>
        <v>77482</v>
      </c>
      <c r="G49" s="94">
        <f>G50+G51</f>
        <v>75405</v>
      </c>
      <c r="H49" s="131">
        <f>H50+H51</f>
        <v>74269</v>
      </c>
      <c r="I49" s="64"/>
      <c r="J49" s="85"/>
    </row>
    <row r="50" spans="1:10" x14ac:dyDescent="0.2">
      <c r="A50" s="93"/>
      <c r="B50" s="12"/>
      <c r="C50" s="12"/>
      <c r="D50" s="22" t="s">
        <v>144</v>
      </c>
      <c r="E50" s="28" t="s">
        <v>140</v>
      </c>
      <c r="F50" s="94">
        <v>15135</v>
      </c>
      <c r="G50" s="94">
        <v>14726</v>
      </c>
      <c r="H50" s="131">
        <v>12921</v>
      </c>
      <c r="I50" s="64"/>
      <c r="J50" s="85"/>
    </row>
    <row r="51" spans="1:10" x14ac:dyDescent="0.2">
      <c r="A51" s="93"/>
      <c r="B51" s="12"/>
      <c r="C51" s="12"/>
      <c r="D51" s="22" t="s">
        <v>143</v>
      </c>
      <c r="E51" s="28" t="s">
        <v>140</v>
      </c>
      <c r="F51" s="94">
        <v>62347</v>
      </c>
      <c r="G51" s="94">
        <v>60679</v>
      </c>
      <c r="H51" s="131">
        <v>61348</v>
      </c>
      <c r="I51" s="64"/>
      <c r="J51" s="85"/>
    </row>
    <row r="52" spans="1:10" x14ac:dyDescent="0.2">
      <c r="A52" s="93"/>
      <c r="C52" s="144" t="s">
        <v>172</v>
      </c>
      <c r="D52" s="19"/>
      <c r="E52" s="19"/>
      <c r="F52" s="19"/>
      <c r="G52" s="19"/>
      <c r="H52" s="138"/>
      <c r="I52" s="68"/>
      <c r="J52" s="85"/>
    </row>
    <row r="53" spans="1:10" x14ac:dyDescent="0.2">
      <c r="A53" s="93"/>
      <c r="B53" s="12"/>
      <c r="C53" s="12"/>
      <c r="D53" s="22" t="s">
        <v>171</v>
      </c>
      <c r="E53" s="28" t="s">
        <v>140</v>
      </c>
      <c r="F53" s="94">
        <f>F54+F55</f>
        <v>11074</v>
      </c>
      <c r="G53" s="94">
        <f>G54+G55</f>
        <v>11478</v>
      </c>
      <c r="H53" s="131">
        <f>H54+H55</f>
        <v>11457</v>
      </c>
      <c r="I53" s="64"/>
      <c r="J53" s="85"/>
    </row>
    <row r="54" spans="1:10" x14ac:dyDescent="0.2">
      <c r="A54" s="93"/>
      <c r="B54" s="12"/>
      <c r="C54" s="12"/>
      <c r="D54" s="22" t="s">
        <v>144</v>
      </c>
      <c r="E54" s="28" t="s">
        <v>140</v>
      </c>
      <c r="F54" s="94">
        <v>2391</v>
      </c>
      <c r="G54" s="94">
        <v>2510</v>
      </c>
      <c r="H54" s="131">
        <v>2313</v>
      </c>
      <c r="I54" s="64"/>
      <c r="J54" s="85"/>
    </row>
    <row r="55" spans="1:10" x14ac:dyDescent="0.2">
      <c r="A55" s="93"/>
      <c r="B55" s="12"/>
      <c r="C55" s="12"/>
      <c r="D55" s="22" t="s">
        <v>143</v>
      </c>
      <c r="E55" s="28" t="s">
        <v>140</v>
      </c>
      <c r="F55" s="94">
        <v>8683</v>
      </c>
      <c r="G55" s="94">
        <v>8968</v>
      </c>
      <c r="H55" s="131">
        <v>9144</v>
      </c>
      <c r="I55" s="64"/>
      <c r="J55" s="85"/>
    </row>
    <row r="56" spans="1:10" ht="38.25" x14ac:dyDescent="0.2">
      <c r="A56" s="93"/>
      <c r="C56" s="137" t="s">
        <v>333</v>
      </c>
      <c r="D56" s="19"/>
      <c r="E56" s="19"/>
      <c r="F56" s="19"/>
      <c r="G56" s="19"/>
      <c r="H56" s="138"/>
      <c r="I56" s="195" t="s">
        <v>334</v>
      </c>
      <c r="J56" s="85"/>
    </row>
    <row r="57" spans="1:10" x14ac:dyDescent="0.2">
      <c r="A57" s="93"/>
      <c r="B57" s="12"/>
      <c r="C57" s="12"/>
      <c r="D57" s="22" t="s">
        <v>171</v>
      </c>
      <c r="E57" s="28" t="s">
        <v>140</v>
      </c>
      <c r="F57" s="171" t="s">
        <v>135</v>
      </c>
      <c r="G57" s="171" t="s">
        <v>135</v>
      </c>
      <c r="H57" s="171" t="s">
        <v>135</v>
      </c>
      <c r="I57" s="64"/>
      <c r="J57" s="85"/>
    </row>
    <row r="58" spans="1:10" x14ac:dyDescent="0.2">
      <c r="A58" s="93"/>
      <c r="B58" s="12"/>
      <c r="C58" s="12"/>
      <c r="D58" s="22" t="s">
        <v>144</v>
      </c>
      <c r="E58" s="28" t="s">
        <v>140</v>
      </c>
      <c r="F58" s="171" t="s">
        <v>135</v>
      </c>
      <c r="G58" s="171" t="s">
        <v>135</v>
      </c>
      <c r="H58" s="171" t="s">
        <v>135</v>
      </c>
      <c r="I58" s="64"/>
      <c r="J58" s="85"/>
    </row>
    <row r="59" spans="1:10" x14ac:dyDescent="0.2">
      <c r="A59" s="93"/>
      <c r="B59" s="12"/>
      <c r="C59" s="12"/>
      <c r="D59" s="22" t="s">
        <v>143</v>
      </c>
      <c r="E59" s="28" t="s">
        <v>140</v>
      </c>
      <c r="F59" s="171" t="s">
        <v>135</v>
      </c>
      <c r="G59" s="171" t="s">
        <v>135</v>
      </c>
      <c r="H59" s="171" t="s">
        <v>135</v>
      </c>
      <c r="I59" s="64"/>
      <c r="J59" s="85"/>
    </row>
    <row r="60" spans="1:10" x14ac:dyDescent="0.2">
      <c r="A60" s="100"/>
      <c r="B60" s="13"/>
      <c r="C60" s="15"/>
      <c r="D60" s="19"/>
      <c r="E60" s="19"/>
      <c r="F60" s="152"/>
      <c r="G60" s="152"/>
      <c r="H60" s="153"/>
      <c r="I60" s="154"/>
      <c r="J60" s="85"/>
    </row>
    <row r="61" spans="1:10" x14ac:dyDescent="0.2">
      <c r="A61" s="92"/>
      <c r="B61" s="6" t="s">
        <v>173</v>
      </c>
      <c r="C61" s="104"/>
      <c r="D61" s="105"/>
      <c r="E61" s="106"/>
      <c r="F61" s="106"/>
      <c r="G61" s="106"/>
      <c r="H61" s="106"/>
      <c r="I61" s="21"/>
      <c r="J61" s="85"/>
    </row>
    <row r="62" spans="1:10" x14ac:dyDescent="0.2">
      <c r="A62" s="93"/>
      <c r="C62" s="144" t="s">
        <v>174</v>
      </c>
      <c r="D62" s="19"/>
      <c r="E62" s="19"/>
      <c r="F62" s="19"/>
      <c r="G62" s="19"/>
      <c r="H62" s="138"/>
      <c r="I62" s="154"/>
      <c r="J62" s="85"/>
    </row>
    <row r="63" spans="1:10" x14ac:dyDescent="0.2">
      <c r="A63" s="93"/>
      <c r="B63" s="12"/>
      <c r="C63" s="12"/>
      <c r="D63" s="22" t="s">
        <v>171</v>
      </c>
      <c r="E63" s="28" t="s">
        <v>140</v>
      </c>
      <c r="F63" s="94">
        <f>F64+F65</f>
        <v>77385</v>
      </c>
      <c r="G63" s="94">
        <f>G64+G65</f>
        <v>75144</v>
      </c>
      <c r="H63" s="131">
        <f>H64+H65</f>
        <v>76326</v>
      </c>
      <c r="I63" s="64"/>
      <c r="J63" s="85"/>
    </row>
    <row r="64" spans="1:10" x14ac:dyDescent="0.2">
      <c r="A64" s="93"/>
      <c r="B64" s="12"/>
      <c r="C64" s="12"/>
      <c r="D64" s="22" t="s">
        <v>144</v>
      </c>
      <c r="E64" s="28" t="s">
        <v>140</v>
      </c>
      <c r="F64" s="94">
        <v>10785</v>
      </c>
      <c r="G64" s="94">
        <v>10179</v>
      </c>
      <c r="H64" s="131">
        <v>9947</v>
      </c>
      <c r="I64" s="64"/>
      <c r="J64" s="85"/>
    </row>
    <row r="65" spans="1:10" x14ac:dyDescent="0.2">
      <c r="A65" s="93"/>
      <c r="B65" s="12"/>
      <c r="C65" s="12"/>
      <c r="D65" s="22" t="s">
        <v>143</v>
      </c>
      <c r="E65" s="28" t="s">
        <v>140</v>
      </c>
      <c r="F65" s="94">
        <v>66600</v>
      </c>
      <c r="G65" s="94">
        <v>64965</v>
      </c>
      <c r="H65" s="131">
        <v>66379</v>
      </c>
      <c r="I65" s="64"/>
      <c r="J65" s="85"/>
    </row>
    <row r="66" spans="1:10" x14ac:dyDescent="0.2">
      <c r="A66" s="93"/>
      <c r="C66" s="144" t="s">
        <v>175</v>
      </c>
      <c r="D66" s="19"/>
      <c r="E66" s="19"/>
      <c r="F66" s="19"/>
      <c r="G66" s="19"/>
      <c r="H66" s="172"/>
      <c r="I66" s="68"/>
      <c r="J66" s="85"/>
    </row>
    <row r="67" spans="1:10" x14ac:dyDescent="0.2">
      <c r="A67" s="93"/>
      <c r="B67" s="12"/>
      <c r="C67" s="12"/>
      <c r="D67" s="22" t="s">
        <v>171</v>
      </c>
      <c r="E67" s="28" t="s">
        <v>140</v>
      </c>
      <c r="F67" s="94">
        <f>F68+F69</f>
        <v>11171</v>
      </c>
      <c r="G67" s="94">
        <f>G68+G69</f>
        <v>11739</v>
      </c>
      <c r="H67" s="131">
        <f>H68+H69</f>
        <v>9400</v>
      </c>
      <c r="I67" s="64"/>
      <c r="J67" s="85"/>
    </row>
    <row r="68" spans="1:10" x14ac:dyDescent="0.2">
      <c r="A68" s="93"/>
      <c r="B68" s="12"/>
      <c r="C68" s="12"/>
      <c r="D68" s="22" t="s">
        <v>144</v>
      </c>
      <c r="E68" s="28" t="s">
        <v>140</v>
      </c>
      <c r="F68" s="94">
        <v>6741</v>
      </c>
      <c r="G68" s="94">
        <v>7057</v>
      </c>
      <c r="H68" s="131">
        <v>5287</v>
      </c>
      <c r="I68" s="64"/>
      <c r="J68" s="85"/>
    </row>
    <row r="69" spans="1:10" x14ac:dyDescent="0.2">
      <c r="A69" s="93"/>
      <c r="B69" s="12"/>
      <c r="C69" s="12"/>
      <c r="D69" s="22" t="s">
        <v>143</v>
      </c>
      <c r="E69" s="28" t="s">
        <v>140</v>
      </c>
      <c r="F69" s="94">
        <v>4430</v>
      </c>
      <c r="G69" s="94">
        <v>4682</v>
      </c>
      <c r="H69" s="131">
        <v>4113</v>
      </c>
      <c r="I69" s="64"/>
      <c r="J69" s="85"/>
    </row>
    <row r="70" spans="1:10" x14ac:dyDescent="0.2">
      <c r="A70" s="100"/>
      <c r="B70" s="13"/>
      <c r="C70" s="15"/>
      <c r="D70" s="19"/>
      <c r="E70" s="19"/>
      <c r="F70" s="152"/>
      <c r="G70" s="152"/>
      <c r="H70" s="153"/>
      <c r="I70" s="154"/>
      <c r="J70" s="85"/>
    </row>
    <row r="71" spans="1:10" x14ac:dyDescent="0.2">
      <c r="A71" s="92"/>
      <c r="B71" s="6" t="s">
        <v>176</v>
      </c>
      <c r="C71" s="104"/>
      <c r="D71" s="105"/>
      <c r="E71" s="106"/>
      <c r="F71" s="106"/>
      <c r="G71" s="106"/>
      <c r="H71" s="106"/>
      <c r="I71" s="21"/>
      <c r="J71" s="85"/>
    </row>
    <row r="72" spans="1:10" x14ac:dyDescent="0.2">
      <c r="A72" s="93"/>
      <c r="C72" s="144" t="s">
        <v>177</v>
      </c>
      <c r="D72" s="19"/>
      <c r="E72" s="19"/>
      <c r="F72" s="19"/>
      <c r="G72" s="19"/>
      <c r="H72" s="138"/>
      <c r="I72" s="154"/>
      <c r="J72" s="85"/>
    </row>
    <row r="73" spans="1:10" ht="25.5" x14ac:dyDescent="0.2">
      <c r="A73" s="93"/>
      <c r="B73" s="12"/>
      <c r="C73" s="12"/>
      <c r="D73" s="22" t="s">
        <v>178</v>
      </c>
      <c r="E73" s="28" t="s">
        <v>140</v>
      </c>
      <c r="F73" s="131">
        <v>4826</v>
      </c>
      <c r="G73" s="131">
        <v>4917</v>
      </c>
      <c r="H73" s="131">
        <v>5094</v>
      </c>
      <c r="I73" s="155"/>
      <c r="J73" s="85"/>
    </row>
    <row r="74" spans="1:10" x14ac:dyDescent="0.2">
      <c r="A74" s="93"/>
      <c r="B74" s="12"/>
      <c r="C74" s="12"/>
      <c r="D74" s="22" t="s">
        <v>144</v>
      </c>
      <c r="E74" s="28" t="s">
        <v>140</v>
      </c>
      <c r="F74" s="131">
        <v>1060</v>
      </c>
      <c r="G74" s="173">
        <v>1160</v>
      </c>
      <c r="H74" s="174">
        <v>954</v>
      </c>
      <c r="I74" s="155"/>
      <c r="J74" s="85"/>
    </row>
    <row r="75" spans="1:10" x14ac:dyDescent="0.2">
      <c r="A75" s="93"/>
      <c r="B75" s="12"/>
      <c r="C75" s="12"/>
      <c r="D75" s="22" t="s">
        <v>143</v>
      </c>
      <c r="E75" s="28" t="s">
        <v>140</v>
      </c>
      <c r="F75" s="131">
        <v>3766</v>
      </c>
      <c r="G75" s="173">
        <v>3757</v>
      </c>
      <c r="H75" s="173">
        <v>4140</v>
      </c>
      <c r="I75" s="155"/>
      <c r="J75" s="85"/>
    </row>
    <row r="76" spans="1:10" x14ac:dyDescent="0.2">
      <c r="A76" s="93"/>
      <c r="B76" s="12"/>
      <c r="C76" s="12"/>
      <c r="D76" s="22" t="s">
        <v>179</v>
      </c>
      <c r="E76" s="28" t="s">
        <v>140</v>
      </c>
      <c r="F76" s="131">
        <v>1456</v>
      </c>
      <c r="G76" s="173">
        <v>1421</v>
      </c>
      <c r="H76" s="173">
        <v>1521</v>
      </c>
      <c r="I76" s="155"/>
      <c r="J76" s="85"/>
    </row>
    <row r="77" spans="1:10" x14ac:dyDescent="0.2">
      <c r="A77" s="93"/>
      <c r="B77" s="12"/>
      <c r="C77" s="12"/>
      <c r="D77" s="22" t="s">
        <v>180</v>
      </c>
      <c r="E77" s="28" t="s">
        <v>140</v>
      </c>
      <c r="F77" s="131">
        <v>2653</v>
      </c>
      <c r="G77" s="173">
        <v>2690</v>
      </c>
      <c r="H77" s="173">
        <v>2782</v>
      </c>
      <c r="I77" s="155"/>
      <c r="J77" s="85"/>
    </row>
    <row r="78" spans="1:10" x14ac:dyDescent="0.2">
      <c r="A78" s="93"/>
      <c r="B78" s="12"/>
      <c r="C78" s="12"/>
      <c r="D78" s="22" t="s">
        <v>181</v>
      </c>
      <c r="E78" s="28" t="s">
        <v>140</v>
      </c>
      <c r="F78" s="131">
        <v>717</v>
      </c>
      <c r="G78" s="174">
        <v>806</v>
      </c>
      <c r="H78" s="174">
        <v>791</v>
      </c>
      <c r="I78" s="155"/>
      <c r="J78" s="85"/>
    </row>
    <row r="79" spans="1:10" x14ac:dyDescent="0.2">
      <c r="A79" s="93"/>
      <c r="B79" s="12"/>
      <c r="C79" s="12"/>
      <c r="D79" s="140" t="s">
        <v>336</v>
      </c>
      <c r="E79" s="140" t="s">
        <v>335</v>
      </c>
      <c r="F79" s="131">
        <v>640</v>
      </c>
      <c r="G79" s="134">
        <v>602</v>
      </c>
      <c r="H79" s="134">
        <v>669</v>
      </c>
      <c r="I79" s="155"/>
      <c r="J79" s="85"/>
    </row>
    <row r="80" spans="1:10" x14ac:dyDescent="0.2">
      <c r="A80" s="93"/>
      <c r="C80" s="144" t="s">
        <v>182</v>
      </c>
      <c r="D80" s="19"/>
      <c r="E80" s="19"/>
      <c r="F80" s="19"/>
      <c r="G80" s="19"/>
      <c r="H80" s="138"/>
      <c r="I80" s="68"/>
      <c r="J80" s="85"/>
    </row>
    <row r="81" spans="1:10" ht="25.5" x14ac:dyDescent="0.2">
      <c r="A81" s="93"/>
      <c r="B81" s="12"/>
      <c r="C81" s="12"/>
      <c r="D81" s="22" t="s">
        <v>183</v>
      </c>
      <c r="E81" s="28" t="s">
        <v>140</v>
      </c>
      <c r="F81" s="131">
        <v>6163</v>
      </c>
      <c r="G81" s="131">
        <v>5862</v>
      </c>
      <c r="H81" s="131">
        <v>5868</v>
      </c>
      <c r="I81" s="155"/>
      <c r="J81" s="85"/>
    </row>
    <row r="82" spans="1:10" x14ac:dyDescent="0.2">
      <c r="A82" s="93"/>
      <c r="B82" s="12"/>
      <c r="C82" s="12"/>
      <c r="D82" s="22" t="s">
        <v>184</v>
      </c>
      <c r="E82" s="28" t="s">
        <v>2</v>
      </c>
      <c r="F82" s="133">
        <f>(F81/F49)*100</f>
        <v>7.9541054696574687</v>
      </c>
      <c r="G82" s="133">
        <f>(G81/G49)*100</f>
        <v>7.7740202904316682</v>
      </c>
      <c r="H82" s="133">
        <f>(H81/H49)*100</f>
        <v>7.9010084961424019</v>
      </c>
      <c r="I82" s="155"/>
      <c r="J82" s="85"/>
    </row>
    <row r="83" spans="1:10" x14ac:dyDescent="0.2">
      <c r="A83" s="93"/>
      <c r="B83" s="12"/>
      <c r="C83" s="12"/>
      <c r="D83" s="140" t="s">
        <v>337</v>
      </c>
      <c r="E83" s="28" t="s">
        <v>2</v>
      </c>
      <c r="F83" s="133">
        <v>1.7</v>
      </c>
      <c r="G83" s="171" t="s">
        <v>135</v>
      </c>
      <c r="H83" s="171" t="s">
        <v>135</v>
      </c>
      <c r="I83" s="155"/>
      <c r="J83" s="85"/>
    </row>
    <row r="84" spans="1:10" ht="26.25" thickBot="1" x14ac:dyDescent="0.25">
      <c r="A84" s="129"/>
      <c r="B84" s="17"/>
      <c r="C84" s="17"/>
      <c r="D84" s="126" t="s">
        <v>338</v>
      </c>
      <c r="E84" s="25" t="s">
        <v>2</v>
      </c>
      <c r="F84" s="199">
        <v>4.3</v>
      </c>
      <c r="G84" s="200" t="s">
        <v>135</v>
      </c>
      <c r="H84" s="200" t="s">
        <v>135</v>
      </c>
      <c r="I84" s="66"/>
      <c r="J84" s="85"/>
    </row>
    <row r="85" spans="1:10" x14ac:dyDescent="0.2">
      <c r="A85" s="18"/>
      <c r="B85" s="18"/>
      <c r="C85" s="18"/>
      <c r="D85" s="18"/>
      <c r="E85" s="18"/>
      <c r="F85" s="18"/>
      <c r="G85" s="18"/>
      <c r="H85" s="18"/>
      <c r="I85" s="63"/>
    </row>
    <row r="86" spans="1:10" ht="15.75" thickBot="1" x14ac:dyDescent="0.25">
      <c r="A86" s="175"/>
      <c r="B86" s="175"/>
      <c r="C86" s="175"/>
      <c r="D86" s="176"/>
      <c r="E86" s="177"/>
      <c r="F86" s="177"/>
      <c r="G86" s="175"/>
      <c r="H86" s="175"/>
      <c r="I86" s="196"/>
    </row>
    <row r="87" spans="1:10" ht="13.5" thickBot="1" x14ac:dyDescent="0.25">
      <c r="A87" s="90" t="s">
        <v>185</v>
      </c>
      <c r="B87" s="9"/>
      <c r="C87" s="9"/>
      <c r="D87" s="23"/>
      <c r="E87" s="91" t="s">
        <v>48</v>
      </c>
      <c r="F87" s="91">
        <v>2025</v>
      </c>
      <c r="G87" s="91">
        <v>2024</v>
      </c>
      <c r="H87" s="91">
        <v>2023</v>
      </c>
      <c r="I87" s="77" t="s">
        <v>39</v>
      </c>
    </row>
    <row r="88" spans="1:10" x14ac:dyDescent="0.2">
      <c r="A88" s="117"/>
      <c r="B88" s="10" t="s">
        <v>186</v>
      </c>
      <c r="C88" s="118"/>
      <c r="D88" s="119"/>
      <c r="E88" s="120"/>
      <c r="F88" s="120"/>
      <c r="G88" s="120"/>
      <c r="H88" s="120"/>
      <c r="I88" s="197"/>
      <c r="J88" s="85"/>
    </row>
    <row r="89" spans="1:10" ht="25.5" x14ac:dyDescent="0.2">
      <c r="A89" s="93"/>
      <c r="B89" s="12"/>
      <c r="C89" s="12"/>
      <c r="D89" s="22" t="s">
        <v>187</v>
      </c>
      <c r="E89" s="28" t="s">
        <v>2</v>
      </c>
      <c r="F89" s="28">
        <v>96</v>
      </c>
      <c r="G89" s="94">
        <v>95</v>
      </c>
      <c r="H89" s="131">
        <v>94</v>
      </c>
      <c r="I89" s="64"/>
      <c r="J89" s="85"/>
    </row>
    <row r="90" spans="1:10" x14ac:dyDescent="0.2">
      <c r="A90" s="100"/>
      <c r="B90" s="16"/>
      <c r="C90" s="101"/>
      <c r="D90" s="34"/>
      <c r="E90" s="34"/>
      <c r="F90" s="135"/>
      <c r="G90" s="135"/>
      <c r="H90" s="102"/>
      <c r="I90" s="67"/>
      <c r="J90" s="85"/>
    </row>
    <row r="91" spans="1:10" ht="25.5" customHeight="1" x14ac:dyDescent="0.2">
      <c r="A91" s="92"/>
      <c r="B91" s="288" t="s">
        <v>188</v>
      </c>
      <c r="C91" s="288"/>
      <c r="D91" s="288"/>
      <c r="E91" s="289" t="s">
        <v>364</v>
      </c>
      <c r="F91" s="290"/>
      <c r="G91" s="290" t="s">
        <v>189</v>
      </c>
      <c r="H91" s="290"/>
      <c r="I91" s="284" t="s">
        <v>363</v>
      </c>
      <c r="J91" s="85"/>
    </row>
    <row r="92" spans="1:10" ht="49.5" customHeight="1" x14ac:dyDescent="0.2">
      <c r="A92" s="100"/>
      <c r="B92" s="288"/>
      <c r="C92" s="288"/>
      <c r="D92" s="288"/>
      <c r="E92" s="286" t="s">
        <v>190</v>
      </c>
      <c r="F92" s="286"/>
      <c r="G92" s="286" t="s">
        <v>191</v>
      </c>
      <c r="H92" s="286"/>
      <c r="I92" s="284"/>
      <c r="J92" s="85"/>
    </row>
    <row r="93" spans="1:10" x14ac:dyDescent="0.2">
      <c r="A93" s="93"/>
      <c r="B93" s="12"/>
      <c r="C93" s="12"/>
      <c r="D93" s="22" t="s">
        <v>8</v>
      </c>
      <c r="E93" s="287"/>
      <c r="F93" s="287"/>
      <c r="G93" s="287"/>
      <c r="H93" s="287"/>
      <c r="I93" s="284"/>
      <c r="J93" s="85"/>
    </row>
    <row r="94" spans="1:10" x14ac:dyDescent="0.2">
      <c r="A94" s="93"/>
      <c r="B94" s="12"/>
      <c r="C94" s="12"/>
      <c r="D94" s="22" t="s">
        <v>9</v>
      </c>
      <c r="E94" s="287"/>
      <c r="F94" s="287"/>
      <c r="G94" s="287"/>
      <c r="H94" s="287"/>
      <c r="I94" s="284"/>
      <c r="J94" s="85"/>
    </row>
    <row r="95" spans="1:10" x14ac:dyDescent="0.2">
      <c r="A95" s="93"/>
      <c r="B95" s="12"/>
      <c r="C95" s="12"/>
      <c r="D95" s="22" t="s">
        <v>10</v>
      </c>
      <c r="E95" s="287"/>
      <c r="F95" s="287"/>
      <c r="G95" s="287"/>
      <c r="H95" s="287"/>
      <c r="I95" s="284"/>
      <c r="J95" s="85"/>
    </row>
    <row r="96" spans="1:10" x14ac:dyDescent="0.2">
      <c r="A96" s="93"/>
      <c r="B96" s="12"/>
      <c r="C96" s="12"/>
      <c r="D96" s="22" t="s">
        <v>11</v>
      </c>
      <c r="E96" s="287"/>
      <c r="F96" s="287"/>
      <c r="G96" s="287"/>
      <c r="H96" s="287"/>
      <c r="I96" s="284"/>
      <c r="J96" s="85"/>
    </row>
    <row r="97" spans="1:10" ht="13.5" thickBot="1" x14ac:dyDescent="0.25">
      <c r="A97" s="129"/>
      <c r="B97" s="17"/>
      <c r="C97" s="17"/>
      <c r="D97" s="24" t="s">
        <v>12</v>
      </c>
      <c r="E97" s="283" t="s">
        <v>192</v>
      </c>
      <c r="F97" s="283"/>
      <c r="G97" s="283" t="s">
        <v>192</v>
      </c>
      <c r="H97" s="283"/>
      <c r="I97" s="285"/>
      <c r="J97" s="85"/>
    </row>
    <row r="98" spans="1:10" x14ac:dyDescent="0.2">
      <c r="A98" s="18"/>
      <c r="B98" s="18"/>
      <c r="C98" s="18"/>
      <c r="D98" s="128"/>
      <c r="E98" s="18"/>
      <c r="F98" s="18"/>
      <c r="G98" s="18"/>
      <c r="H98" s="18"/>
      <c r="I98" s="63"/>
    </row>
    <row r="99" spans="1:10" ht="15.75" thickBot="1" x14ac:dyDescent="0.25">
      <c r="A99" s="175"/>
      <c r="B99" s="175"/>
      <c r="C99" s="175"/>
      <c r="D99" s="176"/>
      <c r="E99" s="177"/>
      <c r="F99" s="177"/>
      <c r="G99" s="175"/>
      <c r="H99" s="175"/>
      <c r="I99" s="196"/>
    </row>
    <row r="100" spans="1:10" ht="13.5" thickBot="1" x14ac:dyDescent="0.25">
      <c r="A100" s="90" t="s">
        <v>193</v>
      </c>
      <c r="B100" s="9"/>
      <c r="C100" s="9"/>
      <c r="D100" s="23"/>
      <c r="E100" s="91" t="s">
        <v>48</v>
      </c>
      <c r="F100" s="91">
        <v>2025</v>
      </c>
      <c r="G100" s="91">
        <v>2024</v>
      </c>
      <c r="H100" s="91">
        <v>2023</v>
      </c>
      <c r="I100" s="77" t="s">
        <v>39</v>
      </c>
    </row>
    <row r="101" spans="1:10" ht="25.5" x14ac:dyDescent="0.2">
      <c r="A101" s="117"/>
      <c r="B101" s="10"/>
      <c r="C101" s="118"/>
      <c r="D101" s="119"/>
      <c r="E101" s="120"/>
      <c r="F101" s="120"/>
      <c r="G101" s="120"/>
      <c r="H101" s="120"/>
      <c r="I101" s="29" t="s">
        <v>339</v>
      </c>
      <c r="J101" s="85"/>
    </row>
    <row r="102" spans="1:10" x14ac:dyDescent="0.2">
      <c r="A102" s="92"/>
      <c r="B102" s="12"/>
      <c r="C102" s="12"/>
      <c r="D102" s="282" t="s">
        <v>194</v>
      </c>
      <c r="E102" s="28" t="s">
        <v>140</v>
      </c>
      <c r="F102" s="94">
        <v>17526</v>
      </c>
      <c r="G102" s="94">
        <f>G18</f>
        <v>17236</v>
      </c>
      <c r="H102" s="131">
        <f>H18</f>
        <v>15234</v>
      </c>
      <c r="I102" s="155"/>
      <c r="J102" s="85"/>
    </row>
    <row r="103" spans="1:10" x14ac:dyDescent="0.2">
      <c r="A103" s="92"/>
      <c r="B103" s="12"/>
      <c r="C103" s="12"/>
      <c r="D103" s="282"/>
      <c r="E103" s="28" t="s">
        <v>2</v>
      </c>
      <c r="F103" s="133">
        <f>(F102/F14)*100</f>
        <v>19.790866796151587</v>
      </c>
      <c r="G103" s="133">
        <f t="shared" ref="G103:H103" si="0">(G102/G14)*100</f>
        <v>19.838173175419819</v>
      </c>
      <c r="H103" s="133">
        <f t="shared" si="0"/>
        <v>17.770571355248116</v>
      </c>
      <c r="I103" s="155"/>
      <c r="J103" s="201"/>
    </row>
    <row r="104" spans="1:10" ht="25.5" x14ac:dyDescent="0.2">
      <c r="A104" s="92"/>
      <c r="B104" s="12"/>
      <c r="C104" s="12"/>
      <c r="D104" s="282" t="s">
        <v>195</v>
      </c>
      <c r="E104" s="28" t="s">
        <v>140</v>
      </c>
      <c r="F104" s="94">
        <v>173.00000000000003</v>
      </c>
      <c r="G104" s="94">
        <v>150</v>
      </c>
      <c r="H104" s="131">
        <v>134</v>
      </c>
      <c r="I104" s="168" t="s">
        <v>340</v>
      </c>
      <c r="J104" s="85"/>
    </row>
    <row r="105" spans="1:10" x14ac:dyDescent="0.2">
      <c r="A105" s="92"/>
      <c r="B105" s="12"/>
      <c r="C105" s="12"/>
      <c r="D105" s="282"/>
      <c r="E105" s="28" t="s">
        <v>2</v>
      </c>
      <c r="F105" s="133">
        <f>F104/(F104+F115)*100</f>
        <v>11.784741144414177</v>
      </c>
      <c r="G105" s="133">
        <f t="shared" ref="G105:H105" si="1">G104/(G104+G115)*100</f>
        <v>10.714285714285714</v>
      </c>
      <c r="H105" s="133">
        <f t="shared" si="1"/>
        <v>9.9185788304959299</v>
      </c>
      <c r="I105" s="155"/>
      <c r="J105" s="202"/>
    </row>
    <row r="106" spans="1:10" x14ac:dyDescent="0.2">
      <c r="A106" s="92"/>
      <c r="B106" s="12"/>
      <c r="C106" s="12"/>
      <c r="D106" s="282" t="s">
        <v>196</v>
      </c>
      <c r="E106" s="28" t="s">
        <v>140</v>
      </c>
      <c r="F106" s="94">
        <v>4</v>
      </c>
      <c r="G106" s="94">
        <v>4</v>
      </c>
      <c r="H106" s="71">
        <v>3</v>
      </c>
      <c r="I106" s="168" t="s">
        <v>341</v>
      </c>
      <c r="J106" s="85"/>
    </row>
    <row r="107" spans="1:10" x14ac:dyDescent="0.2">
      <c r="A107" s="93"/>
      <c r="B107" s="12"/>
      <c r="C107" s="12"/>
      <c r="D107" s="282"/>
      <c r="E107" s="28" t="s">
        <v>2</v>
      </c>
      <c r="F107" s="133">
        <f>F106/(F106+F117)*100</f>
        <v>36.363636363636367</v>
      </c>
      <c r="G107" s="133">
        <f t="shared" ref="G107:H107" si="2">G106/(G106+G117)*100</f>
        <v>44.444444444444443</v>
      </c>
      <c r="H107" s="133">
        <f t="shared" si="2"/>
        <v>33.333333333333329</v>
      </c>
      <c r="I107" s="155"/>
      <c r="J107" s="85"/>
    </row>
    <row r="108" spans="1:10" x14ac:dyDescent="0.2">
      <c r="A108" s="93"/>
      <c r="B108" s="12"/>
      <c r="C108" s="12"/>
      <c r="D108" s="282" t="s">
        <v>197</v>
      </c>
      <c r="E108" s="28" t="s">
        <v>140</v>
      </c>
      <c r="F108" s="94">
        <v>0</v>
      </c>
      <c r="G108" s="94">
        <v>0</v>
      </c>
      <c r="H108" s="71">
        <v>0</v>
      </c>
      <c r="I108" s="155"/>
      <c r="J108" s="85"/>
    </row>
    <row r="109" spans="1:10" x14ac:dyDescent="0.2">
      <c r="A109" s="93"/>
      <c r="B109" s="12"/>
      <c r="C109" s="12"/>
      <c r="D109" s="282"/>
      <c r="E109" s="28" t="s">
        <v>2</v>
      </c>
      <c r="F109" s="133">
        <f>F108/(F108+F119)*100</f>
        <v>0</v>
      </c>
      <c r="G109" s="133">
        <f t="shared" ref="G109:H109" si="3">G108/(G108+G119)*100</f>
        <v>0</v>
      </c>
      <c r="H109" s="133">
        <f t="shared" si="3"/>
        <v>0</v>
      </c>
      <c r="I109" s="155"/>
      <c r="J109" s="85"/>
    </row>
    <row r="110" spans="1:10" x14ac:dyDescent="0.2">
      <c r="A110" s="93"/>
      <c r="B110" s="12"/>
      <c r="C110" s="12"/>
      <c r="D110" s="204" t="s">
        <v>342</v>
      </c>
      <c r="E110" s="28" t="s">
        <v>2</v>
      </c>
      <c r="F110" s="133">
        <v>18.100000000000001</v>
      </c>
      <c r="G110" s="171" t="s">
        <v>135</v>
      </c>
      <c r="H110" s="171" t="s">
        <v>135</v>
      </c>
      <c r="I110" s="155"/>
      <c r="J110" s="85"/>
    </row>
    <row r="111" spans="1:10" ht="25.5" x14ac:dyDescent="0.2">
      <c r="A111" s="93"/>
      <c r="B111" s="12"/>
      <c r="C111" s="12"/>
      <c r="D111" s="204" t="s">
        <v>343</v>
      </c>
      <c r="E111" s="28" t="s">
        <v>2</v>
      </c>
      <c r="F111" s="133">
        <v>15.6</v>
      </c>
      <c r="G111" s="171" t="s">
        <v>135</v>
      </c>
      <c r="H111" s="171" t="s">
        <v>135</v>
      </c>
      <c r="I111" s="155"/>
      <c r="J111" s="85"/>
    </row>
    <row r="112" spans="1:10" x14ac:dyDescent="0.2">
      <c r="A112" s="93"/>
      <c r="B112" s="12"/>
      <c r="C112" s="12"/>
      <c r="D112" s="204" t="s">
        <v>344</v>
      </c>
      <c r="E112" s="28" t="s">
        <v>2</v>
      </c>
      <c r="F112" s="133">
        <v>15</v>
      </c>
      <c r="G112" s="171" t="s">
        <v>135</v>
      </c>
      <c r="H112" s="171" t="s">
        <v>135</v>
      </c>
      <c r="I112" s="155"/>
      <c r="J112" s="85"/>
    </row>
    <row r="113" spans="1:10" x14ac:dyDescent="0.2">
      <c r="A113" s="93"/>
      <c r="B113" s="12"/>
      <c r="C113" s="12"/>
      <c r="D113" s="282" t="s">
        <v>198</v>
      </c>
      <c r="E113" s="28" t="s">
        <v>140</v>
      </c>
      <c r="F113" s="94">
        <v>71030</v>
      </c>
      <c r="G113" s="94">
        <f>G17</f>
        <v>69647</v>
      </c>
      <c r="H113" s="131">
        <f>H17</f>
        <v>70492</v>
      </c>
      <c r="I113" s="155"/>
      <c r="J113" s="85"/>
    </row>
    <row r="114" spans="1:10" x14ac:dyDescent="0.2">
      <c r="A114" s="93"/>
      <c r="B114" s="12"/>
      <c r="C114" s="12"/>
      <c r="D114" s="282"/>
      <c r="E114" s="28" t="s">
        <v>2</v>
      </c>
      <c r="F114" s="133">
        <f>F113/(F102+F113)*100</f>
        <v>80.20913320384841</v>
      </c>
      <c r="G114" s="133">
        <f t="shared" ref="G114:H114" si="4">G113/(G102+G113)*100</f>
        <v>80.161826824580189</v>
      </c>
      <c r="H114" s="133">
        <f t="shared" si="4"/>
        <v>82.229428644751877</v>
      </c>
      <c r="I114" s="155"/>
      <c r="J114" s="85"/>
    </row>
    <row r="115" spans="1:10" ht="25.5" x14ac:dyDescent="0.2">
      <c r="A115" s="93"/>
      <c r="B115" s="12"/>
      <c r="C115" s="12"/>
      <c r="D115" s="282" t="s">
        <v>199</v>
      </c>
      <c r="E115" s="28" t="s">
        <v>140</v>
      </c>
      <c r="F115" s="94">
        <v>1294.9999999999991</v>
      </c>
      <c r="G115" s="94">
        <v>1250</v>
      </c>
      <c r="H115" s="131">
        <v>1217</v>
      </c>
      <c r="I115" s="168" t="s">
        <v>340</v>
      </c>
      <c r="J115" s="203"/>
    </row>
    <row r="116" spans="1:10" x14ac:dyDescent="0.2">
      <c r="A116" s="93"/>
      <c r="B116" s="12"/>
      <c r="C116" s="12"/>
      <c r="D116" s="282"/>
      <c r="E116" s="28" t="s">
        <v>2</v>
      </c>
      <c r="F116" s="133">
        <f>F115/(F104+F115)*100</f>
        <v>88.215258855585816</v>
      </c>
      <c r="G116" s="133">
        <f t="shared" ref="G116:H116" si="5">G115/(G104+G115)*100</f>
        <v>89.285714285714292</v>
      </c>
      <c r="H116" s="133">
        <f t="shared" si="5"/>
        <v>90.081421169504068</v>
      </c>
      <c r="I116" s="155"/>
      <c r="J116" s="85"/>
    </row>
    <row r="117" spans="1:10" x14ac:dyDescent="0.2">
      <c r="A117" s="93"/>
      <c r="B117" s="12"/>
      <c r="C117" s="12"/>
      <c r="D117" s="282" t="s">
        <v>200</v>
      </c>
      <c r="E117" s="28" t="s">
        <v>140</v>
      </c>
      <c r="F117" s="94">
        <v>7</v>
      </c>
      <c r="G117" s="94">
        <v>5</v>
      </c>
      <c r="H117" s="71">
        <v>6</v>
      </c>
      <c r="I117" s="168" t="s">
        <v>341</v>
      </c>
      <c r="J117" s="85"/>
    </row>
    <row r="118" spans="1:10" x14ac:dyDescent="0.2">
      <c r="A118" s="93"/>
      <c r="B118" s="12"/>
      <c r="C118" s="12"/>
      <c r="D118" s="282"/>
      <c r="E118" s="28" t="s">
        <v>2</v>
      </c>
      <c r="F118" s="133">
        <f>(F117/(F106+F117))*100</f>
        <v>63.636363636363633</v>
      </c>
      <c r="G118" s="133">
        <f t="shared" ref="G118:H118" si="6">(G117/(G106+G117))*100</f>
        <v>55.555555555555557</v>
      </c>
      <c r="H118" s="133">
        <f t="shared" si="6"/>
        <v>66.666666666666657</v>
      </c>
      <c r="I118" s="155"/>
      <c r="J118" s="85"/>
    </row>
    <row r="119" spans="1:10" x14ac:dyDescent="0.2">
      <c r="A119" s="93"/>
      <c r="B119" s="12"/>
      <c r="C119" s="12"/>
      <c r="D119" s="281" t="s">
        <v>201</v>
      </c>
      <c r="E119" s="28" t="s">
        <v>140</v>
      </c>
      <c r="F119" s="94">
        <v>5</v>
      </c>
      <c r="G119" s="94">
        <v>5</v>
      </c>
      <c r="H119" s="71">
        <v>5</v>
      </c>
      <c r="I119" s="155"/>
      <c r="J119" s="85"/>
    </row>
    <row r="120" spans="1:10" x14ac:dyDescent="0.2">
      <c r="A120" s="93"/>
      <c r="B120" s="12"/>
      <c r="C120" s="12"/>
      <c r="D120" s="281"/>
      <c r="E120" s="28" t="s">
        <v>2</v>
      </c>
      <c r="F120" s="178">
        <f>F119/(F108+F119)*100</f>
        <v>100</v>
      </c>
      <c r="G120" s="178">
        <f t="shared" ref="G120:H120" si="7">G119/(G108+G119)*100</f>
        <v>100</v>
      </c>
      <c r="H120" s="178">
        <f t="shared" si="7"/>
        <v>100</v>
      </c>
      <c r="I120" s="64"/>
      <c r="J120" s="85"/>
    </row>
    <row r="121" spans="1:10" x14ac:dyDescent="0.2">
      <c r="A121" s="100"/>
      <c r="B121" s="13"/>
      <c r="C121" s="15"/>
      <c r="D121" s="19"/>
      <c r="E121" s="19"/>
      <c r="F121" s="152"/>
      <c r="G121" s="152"/>
      <c r="H121" s="153"/>
      <c r="I121" s="154"/>
      <c r="J121" s="85"/>
    </row>
    <row r="122" spans="1:10" x14ac:dyDescent="0.2">
      <c r="A122" s="92"/>
      <c r="B122" s="6" t="s">
        <v>202</v>
      </c>
      <c r="C122" s="104"/>
      <c r="D122" s="105"/>
      <c r="E122" s="106"/>
      <c r="F122" s="106"/>
      <c r="G122" s="106"/>
      <c r="H122" s="106"/>
      <c r="I122" s="157"/>
      <c r="J122" s="85"/>
    </row>
    <row r="123" spans="1:10" x14ac:dyDescent="0.2">
      <c r="A123" s="93"/>
      <c r="B123" s="12"/>
      <c r="C123" s="12"/>
      <c r="D123" s="282" t="s">
        <v>179</v>
      </c>
      <c r="E123" s="28" t="s">
        <v>140</v>
      </c>
      <c r="F123" s="97">
        <v>15516</v>
      </c>
      <c r="G123" s="94">
        <v>15359</v>
      </c>
      <c r="H123" s="94">
        <v>15308</v>
      </c>
      <c r="I123" s="64"/>
      <c r="J123" s="85"/>
    </row>
    <row r="124" spans="1:10" x14ac:dyDescent="0.2">
      <c r="A124" s="93"/>
      <c r="B124" s="12"/>
      <c r="C124" s="12"/>
      <c r="D124" s="282"/>
      <c r="E124" s="28" t="s">
        <v>2</v>
      </c>
      <c r="F124" s="179">
        <f>(F123/(F123+F125+F127))*100</f>
        <v>17.521116581598083</v>
      </c>
      <c r="G124" s="179">
        <f t="shared" ref="G124:H124" si="8">(G123/(G123+G125+G127))*100</f>
        <v>17.677796577005857</v>
      </c>
      <c r="H124" s="180">
        <f t="shared" si="8"/>
        <v>17.856892891304852</v>
      </c>
      <c r="I124" s="64"/>
      <c r="J124" s="85"/>
    </row>
    <row r="125" spans="1:10" x14ac:dyDescent="0.2">
      <c r="A125" s="93"/>
      <c r="B125" s="12"/>
      <c r="C125" s="12"/>
      <c r="D125" s="282" t="s">
        <v>180</v>
      </c>
      <c r="E125" s="28" t="s">
        <v>140</v>
      </c>
      <c r="F125" s="97">
        <v>45536</v>
      </c>
      <c r="G125" s="94">
        <v>44519</v>
      </c>
      <c r="H125" s="94">
        <v>44359</v>
      </c>
      <c r="I125" s="64"/>
      <c r="J125" s="85"/>
    </row>
    <row r="126" spans="1:10" x14ac:dyDescent="0.2">
      <c r="A126" s="93"/>
      <c r="B126" s="12"/>
      <c r="C126" s="12"/>
      <c r="D126" s="282"/>
      <c r="E126" s="28" t="s">
        <v>2</v>
      </c>
      <c r="F126" s="181">
        <f>(F125/(F123+F125+F127))*100</f>
        <v>51.420570034780255</v>
      </c>
      <c r="G126" s="181">
        <f t="shared" ref="G126:H126" si="9">(G125/(G123+G125+G127))*100</f>
        <v>51.240173566750691</v>
      </c>
      <c r="H126" s="182">
        <f t="shared" si="9"/>
        <v>51.745094837038941</v>
      </c>
      <c r="I126" s="64"/>
      <c r="J126" s="85"/>
    </row>
    <row r="127" spans="1:10" x14ac:dyDescent="0.2">
      <c r="A127" s="93"/>
      <c r="B127" s="12"/>
      <c r="C127" s="12"/>
      <c r="D127" s="282" t="s">
        <v>181</v>
      </c>
      <c r="E127" s="28" t="s">
        <v>140</v>
      </c>
      <c r="F127" s="97">
        <v>27504</v>
      </c>
      <c r="G127" s="94">
        <v>27005</v>
      </c>
      <c r="H127" s="94">
        <v>26059</v>
      </c>
      <c r="I127" s="64"/>
      <c r="J127" s="85"/>
    </row>
    <row r="128" spans="1:10" ht="13.5" thickBot="1" x14ac:dyDescent="0.25">
      <c r="A128" s="129"/>
      <c r="B128" s="11"/>
      <c r="C128" s="11"/>
      <c r="D128" s="283"/>
      <c r="E128" s="25" t="s">
        <v>2</v>
      </c>
      <c r="F128" s="183">
        <f>(F127/(F123+F125+F127))*100</f>
        <v>31.058313383621659</v>
      </c>
      <c r="G128" s="183">
        <f t="shared" ref="G128:H128" si="10">(G127/(G123+G125+G127))*100</f>
        <v>31.082029856243455</v>
      </c>
      <c r="H128" s="184">
        <f t="shared" si="10"/>
        <v>30.398012271656206</v>
      </c>
      <c r="I128" s="66"/>
      <c r="J128" s="85"/>
    </row>
    <row r="129" spans="1:10" x14ac:dyDescent="0.2">
      <c r="A129" s="18"/>
      <c r="B129" s="18"/>
      <c r="C129" s="18"/>
      <c r="D129" s="18"/>
      <c r="E129" s="18"/>
      <c r="F129" s="18"/>
      <c r="G129" s="18"/>
      <c r="H129" s="185"/>
      <c r="I129" s="63"/>
    </row>
    <row r="130" spans="1:10" ht="13.5" thickBot="1" x14ac:dyDescent="0.25">
      <c r="A130" s="18"/>
      <c r="B130" s="18"/>
      <c r="C130" s="18"/>
      <c r="D130" s="18"/>
      <c r="E130" s="18"/>
      <c r="F130" s="18"/>
      <c r="G130" s="18"/>
      <c r="H130" s="185"/>
      <c r="I130" s="63"/>
    </row>
    <row r="131" spans="1:10" ht="13.5" thickBot="1" x14ac:dyDescent="0.25">
      <c r="A131" s="90" t="s">
        <v>204</v>
      </c>
      <c r="B131" s="9"/>
      <c r="C131" s="9"/>
      <c r="D131" s="23"/>
      <c r="E131" s="91" t="s">
        <v>48</v>
      </c>
      <c r="F131" s="91">
        <v>2025</v>
      </c>
      <c r="G131" s="91">
        <v>2024</v>
      </c>
      <c r="H131" s="91">
        <v>2023</v>
      </c>
      <c r="I131" s="77" t="s">
        <v>39</v>
      </c>
    </row>
    <row r="132" spans="1:10" x14ac:dyDescent="0.2">
      <c r="A132" s="161"/>
      <c r="B132" s="10" t="s">
        <v>203</v>
      </c>
      <c r="C132" s="118"/>
      <c r="D132" s="119"/>
      <c r="E132" s="120"/>
      <c r="F132" s="120"/>
      <c r="G132" s="120"/>
      <c r="H132" s="120"/>
      <c r="I132" s="29"/>
      <c r="J132" s="85"/>
    </row>
    <row r="133" spans="1:10" x14ac:dyDescent="0.2">
      <c r="A133" s="93"/>
      <c r="B133" s="12"/>
      <c r="C133" s="12"/>
      <c r="D133" s="204" t="s">
        <v>205</v>
      </c>
      <c r="E133" s="28" t="s">
        <v>206</v>
      </c>
      <c r="F133" s="110">
        <v>159</v>
      </c>
      <c r="G133" s="110">
        <v>160</v>
      </c>
      <c r="H133" s="110">
        <v>155</v>
      </c>
      <c r="I133" s="155"/>
      <c r="J133" s="85"/>
    </row>
    <row r="134" spans="1:10" x14ac:dyDescent="0.2">
      <c r="A134" s="93"/>
      <c r="B134" s="207"/>
      <c r="C134" s="207"/>
      <c r="D134" s="19"/>
      <c r="E134" s="208"/>
      <c r="F134" s="208"/>
      <c r="G134" s="209"/>
      <c r="H134" s="209"/>
      <c r="I134" s="154"/>
      <c r="J134" s="85"/>
    </row>
    <row r="135" spans="1:10" x14ac:dyDescent="0.2">
      <c r="A135" s="93"/>
      <c r="B135" s="6" t="s">
        <v>207</v>
      </c>
      <c r="C135" s="104"/>
      <c r="D135" s="105"/>
      <c r="E135" s="106"/>
      <c r="F135" s="106"/>
      <c r="G135" s="186"/>
      <c r="H135" s="186"/>
      <c r="I135" s="157"/>
      <c r="J135" s="85"/>
    </row>
    <row r="136" spans="1:10" x14ac:dyDescent="0.2">
      <c r="A136" s="93"/>
      <c r="B136" s="18"/>
      <c r="C136" s="12"/>
      <c r="D136" s="204" t="s">
        <v>147</v>
      </c>
      <c r="E136" s="28" t="s">
        <v>2</v>
      </c>
      <c r="F136" s="181">
        <v>36.1</v>
      </c>
      <c r="G136" s="187" t="s">
        <v>135</v>
      </c>
      <c r="H136" s="187" t="s">
        <v>135</v>
      </c>
      <c r="I136" s="155"/>
      <c r="J136" s="85"/>
    </row>
    <row r="137" spans="1:10" x14ac:dyDescent="0.2">
      <c r="A137" s="93"/>
      <c r="B137" s="18"/>
      <c r="C137" s="12"/>
      <c r="D137" s="204" t="s">
        <v>148</v>
      </c>
      <c r="E137" s="28" t="s">
        <v>2</v>
      </c>
      <c r="F137" s="181">
        <v>11.3</v>
      </c>
      <c r="G137" s="187" t="s">
        <v>135</v>
      </c>
      <c r="H137" s="187" t="s">
        <v>135</v>
      </c>
      <c r="I137" s="155"/>
      <c r="J137" s="85"/>
    </row>
    <row r="138" spans="1:10" x14ac:dyDescent="0.2">
      <c r="A138" s="93"/>
      <c r="B138" s="18"/>
      <c r="C138" s="12"/>
      <c r="D138" s="204" t="s">
        <v>150</v>
      </c>
      <c r="E138" s="28" t="s">
        <v>2</v>
      </c>
      <c r="F138" s="181">
        <v>9.5</v>
      </c>
      <c r="G138" s="187" t="s">
        <v>135</v>
      </c>
      <c r="H138" s="187" t="s">
        <v>135</v>
      </c>
      <c r="I138" s="155"/>
      <c r="J138" s="85"/>
    </row>
    <row r="139" spans="1:10" x14ac:dyDescent="0.2">
      <c r="A139" s="93"/>
      <c r="B139" s="18"/>
      <c r="C139" s="12"/>
      <c r="D139" s="204" t="s">
        <v>29</v>
      </c>
      <c r="E139" s="28" t="s">
        <v>2</v>
      </c>
      <c r="F139" s="181">
        <v>5.8</v>
      </c>
      <c r="G139" s="187" t="s">
        <v>135</v>
      </c>
      <c r="H139" s="187" t="s">
        <v>135</v>
      </c>
      <c r="I139" s="155"/>
      <c r="J139" s="85"/>
    </row>
    <row r="140" spans="1:10" x14ac:dyDescent="0.2">
      <c r="A140" s="93"/>
      <c r="B140" s="18"/>
      <c r="C140" s="12"/>
      <c r="D140" s="22" t="s">
        <v>151</v>
      </c>
      <c r="E140" s="28" t="s">
        <v>2</v>
      </c>
      <c r="F140" s="181">
        <v>4.9000000000000004</v>
      </c>
      <c r="G140" s="187" t="s">
        <v>135</v>
      </c>
      <c r="H140" s="187" t="s">
        <v>135</v>
      </c>
      <c r="I140" s="155"/>
      <c r="J140" s="85"/>
    </row>
    <row r="141" spans="1:10" x14ac:dyDescent="0.2">
      <c r="A141" s="93"/>
      <c r="B141" s="18"/>
      <c r="C141" s="12"/>
      <c r="D141" s="22" t="s">
        <v>152</v>
      </c>
      <c r="E141" s="28" t="s">
        <v>2</v>
      </c>
      <c r="F141" s="181">
        <v>3.7</v>
      </c>
      <c r="G141" s="187" t="s">
        <v>135</v>
      </c>
      <c r="H141" s="187" t="s">
        <v>135</v>
      </c>
      <c r="I141" s="155"/>
      <c r="J141" s="85"/>
    </row>
    <row r="142" spans="1:10" x14ac:dyDescent="0.2">
      <c r="A142" s="93"/>
      <c r="B142" s="19"/>
      <c r="C142" s="19"/>
      <c r="D142" s="19"/>
      <c r="E142" s="19"/>
      <c r="F142" s="19"/>
      <c r="G142" s="205"/>
      <c r="H142" s="206"/>
      <c r="I142" s="154"/>
      <c r="J142" s="85"/>
    </row>
    <row r="143" spans="1:10" x14ac:dyDescent="0.2">
      <c r="A143" s="93"/>
      <c r="B143" s="6" t="s">
        <v>208</v>
      </c>
      <c r="C143" s="104"/>
      <c r="D143" s="105"/>
      <c r="E143" s="106"/>
      <c r="F143" s="106"/>
      <c r="G143" s="186"/>
      <c r="H143" s="186"/>
      <c r="I143" s="157"/>
      <c r="J143" s="85"/>
    </row>
    <row r="144" spans="1:10" x14ac:dyDescent="0.2">
      <c r="A144" s="93"/>
      <c r="B144" s="18"/>
      <c r="C144" s="12"/>
      <c r="D144" s="204" t="s">
        <v>147</v>
      </c>
      <c r="E144" s="28" t="s">
        <v>2</v>
      </c>
      <c r="F144" s="181">
        <v>47.5</v>
      </c>
      <c r="G144" s="187" t="s">
        <v>135</v>
      </c>
      <c r="H144" s="187" t="s">
        <v>135</v>
      </c>
      <c r="I144" s="155"/>
      <c r="J144" s="85"/>
    </row>
    <row r="145" spans="1:10" x14ac:dyDescent="0.2">
      <c r="A145" s="93"/>
      <c r="B145" s="18"/>
      <c r="C145" s="12"/>
      <c r="D145" s="204" t="s">
        <v>148</v>
      </c>
      <c r="E145" s="28" t="s">
        <v>2</v>
      </c>
      <c r="F145" s="181">
        <v>15.5</v>
      </c>
      <c r="G145" s="187" t="s">
        <v>135</v>
      </c>
      <c r="H145" s="187" t="s">
        <v>135</v>
      </c>
      <c r="I145" s="155"/>
      <c r="J145" s="85"/>
    </row>
    <row r="146" spans="1:10" x14ac:dyDescent="0.2">
      <c r="A146" s="93"/>
      <c r="B146" s="18"/>
      <c r="C146" s="12"/>
      <c r="D146" s="204" t="s">
        <v>150</v>
      </c>
      <c r="E146" s="28" t="s">
        <v>2</v>
      </c>
      <c r="F146" s="181">
        <v>9.6</v>
      </c>
      <c r="G146" s="187" t="s">
        <v>135</v>
      </c>
      <c r="H146" s="187" t="s">
        <v>135</v>
      </c>
      <c r="I146" s="155"/>
      <c r="J146" s="85"/>
    </row>
    <row r="147" spans="1:10" x14ac:dyDescent="0.2">
      <c r="A147" s="93"/>
      <c r="B147" s="18"/>
      <c r="C147" s="12"/>
      <c r="D147" s="22" t="s">
        <v>151</v>
      </c>
      <c r="E147" s="28" t="s">
        <v>2</v>
      </c>
      <c r="F147" s="181">
        <v>6.1</v>
      </c>
      <c r="G147" s="187" t="s">
        <v>135</v>
      </c>
      <c r="H147" s="187" t="s">
        <v>135</v>
      </c>
      <c r="I147" s="155"/>
      <c r="J147" s="85"/>
    </row>
    <row r="148" spans="1:10" x14ac:dyDescent="0.2">
      <c r="A148" s="93"/>
      <c r="B148" s="18"/>
      <c r="C148" s="12"/>
      <c r="D148" s="22" t="s">
        <v>152</v>
      </c>
      <c r="E148" s="28" t="s">
        <v>2</v>
      </c>
      <c r="F148" s="181">
        <v>3.9</v>
      </c>
      <c r="G148" s="187" t="s">
        <v>135</v>
      </c>
      <c r="H148" s="187" t="s">
        <v>135</v>
      </c>
      <c r="I148" s="155"/>
      <c r="J148" s="85"/>
    </row>
    <row r="149" spans="1:10" ht="13.5" thickBot="1" x14ac:dyDescent="0.25">
      <c r="A149" s="129"/>
      <c r="B149" s="17"/>
      <c r="C149" s="17"/>
      <c r="D149" s="24" t="s">
        <v>154</v>
      </c>
      <c r="E149" s="25" t="s">
        <v>2</v>
      </c>
      <c r="F149" s="59">
        <v>2.9</v>
      </c>
      <c r="G149" s="188" t="s">
        <v>135</v>
      </c>
      <c r="H149" s="188" t="s">
        <v>135</v>
      </c>
      <c r="I149" s="160"/>
      <c r="J149" s="85"/>
    </row>
    <row r="150" spans="1:10" x14ac:dyDescent="0.2">
      <c r="A150" s="18"/>
      <c r="B150" s="18"/>
      <c r="C150" s="18"/>
      <c r="D150" s="18"/>
      <c r="E150" s="18"/>
      <c r="F150" s="18"/>
      <c r="G150" s="18"/>
      <c r="H150" s="185"/>
      <c r="I150" s="63"/>
    </row>
    <row r="151" spans="1:10" ht="13.5" thickBot="1" x14ac:dyDescent="0.25">
      <c r="A151" s="18"/>
      <c r="B151" s="18"/>
      <c r="C151" s="18"/>
      <c r="D151" s="18"/>
      <c r="E151" s="18"/>
      <c r="F151" s="18"/>
      <c r="G151" s="18"/>
      <c r="H151" s="18"/>
      <c r="I151" s="63"/>
    </row>
    <row r="152" spans="1:10" ht="13.5" thickBot="1" x14ac:dyDescent="0.25">
      <c r="A152" s="90" t="s">
        <v>209</v>
      </c>
      <c r="B152" s="9"/>
      <c r="C152" s="9"/>
      <c r="D152" s="23"/>
      <c r="E152" s="91" t="s">
        <v>48</v>
      </c>
      <c r="F152" s="91">
        <v>2025</v>
      </c>
      <c r="G152" s="91">
        <v>2024</v>
      </c>
      <c r="H152" s="91">
        <v>2023</v>
      </c>
      <c r="I152" s="77" t="s">
        <v>39</v>
      </c>
    </row>
    <row r="153" spans="1:10" ht="51" x14ac:dyDescent="0.2">
      <c r="A153" s="161"/>
      <c r="B153" s="163"/>
      <c r="C153" s="163"/>
      <c r="D153" s="5" t="s">
        <v>210</v>
      </c>
      <c r="E153" s="164" t="s">
        <v>2</v>
      </c>
      <c r="F153" s="189">
        <v>85</v>
      </c>
      <c r="G153" s="164">
        <v>82.6</v>
      </c>
      <c r="H153" s="164">
        <v>78.650000000000006</v>
      </c>
      <c r="I153" s="210" t="s">
        <v>349</v>
      </c>
      <c r="J153" s="85"/>
    </row>
    <row r="154" spans="1:10" ht="51" x14ac:dyDescent="0.2">
      <c r="A154" s="93"/>
      <c r="B154" s="12"/>
      <c r="C154" s="12"/>
      <c r="D154" s="73" t="s">
        <v>211</v>
      </c>
      <c r="E154" s="28" t="s">
        <v>2</v>
      </c>
      <c r="F154" s="28">
        <v>86.4</v>
      </c>
      <c r="G154" s="28">
        <v>84.1</v>
      </c>
      <c r="H154" s="28">
        <v>78.709999999999994</v>
      </c>
      <c r="I154" s="168" t="s">
        <v>350</v>
      </c>
      <c r="J154" s="85"/>
    </row>
    <row r="155" spans="1:10" ht="51" x14ac:dyDescent="0.2">
      <c r="A155" s="93"/>
      <c r="B155" s="12"/>
      <c r="C155" s="12"/>
      <c r="D155" s="73" t="s">
        <v>212</v>
      </c>
      <c r="E155" s="28" t="s">
        <v>2</v>
      </c>
      <c r="F155" s="28">
        <v>84.5</v>
      </c>
      <c r="G155" s="133">
        <v>82</v>
      </c>
      <c r="H155" s="28">
        <v>78.62</v>
      </c>
      <c r="I155" s="168" t="s">
        <v>351</v>
      </c>
      <c r="J155" s="85"/>
    </row>
    <row r="156" spans="1:10" ht="38.25" x14ac:dyDescent="0.2">
      <c r="A156" s="93"/>
      <c r="B156" s="12"/>
      <c r="C156" s="12"/>
      <c r="D156" s="22" t="s">
        <v>213</v>
      </c>
      <c r="E156" s="22" t="s">
        <v>214</v>
      </c>
      <c r="F156" s="28">
        <v>5.2</v>
      </c>
      <c r="G156" s="28">
        <v>5.0999999999999996</v>
      </c>
      <c r="H156" s="121" t="s">
        <v>135</v>
      </c>
      <c r="I156" s="168" t="s">
        <v>352</v>
      </c>
      <c r="J156" s="85"/>
    </row>
    <row r="157" spans="1:10" ht="25.5" x14ac:dyDescent="0.2">
      <c r="A157" s="93"/>
      <c r="B157" s="12"/>
      <c r="C157" s="12"/>
      <c r="D157" s="73" t="s">
        <v>211</v>
      </c>
      <c r="E157" s="22" t="s">
        <v>214</v>
      </c>
      <c r="F157" s="28">
        <v>7.5</v>
      </c>
      <c r="G157" s="28">
        <v>7.1</v>
      </c>
      <c r="H157" s="121" t="s">
        <v>135</v>
      </c>
      <c r="I157" s="64"/>
      <c r="J157" s="85"/>
    </row>
    <row r="158" spans="1:10" ht="26.25" thickBot="1" x14ac:dyDescent="0.25">
      <c r="A158" s="129"/>
      <c r="B158" s="17"/>
      <c r="C158" s="17"/>
      <c r="D158" s="74" t="s">
        <v>212</v>
      </c>
      <c r="E158" s="24" t="s">
        <v>214</v>
      </c>
      <c r="F158" s="25">
        <v>4.5999999999999996</v>
      </c>
      <c r="G158" s="25">
        <v>4.5999999999999996</v>
      </c>
      <c r="H158" s="122" t="s">
        <v>135</v>
      </c>
      <c r="I158" s="66"/>
      <c r="J158" s="85"/>
    </row>
    <row r="159" spans="1:10" x14ac:dyDescent="0.2">
      <c r="A159" s="18"/>
      <c r="B159" s="18"/>
      <c r="C159" s="18"/>
      <c r="D159" s="18"/>
      <c r="E159" s="18"/>
      <c r="F159" s="18"/>
      <c r="G159" s="18"/>
      <c r="H159" s="18"/>
      <c r="I159" s="63"/>
    </row>
    <row r="160" spans="1:10" ht="13.5" thickBot="1" x14ac:dyDescent="0.25">
      <c r="A160" s="18"/>
      <c r="B160" s="18"/>
      <c r="C160" s="18"/>
      <c r="D160" s="18"/>
      <c r="E160" s="18"/>
      <c r="F160" s="18"/>
      <c r="G160" s="18"/>
      <c r="H160" s="18"/>
      <c r="I160" s="63"/>
    </row>
    <row r="161" spans="1:10" ht="13.5" thickBot="1" x14ac:dyDescent="0.25">
      <c r="A161" s="90" t="s">
        <v>215</v>
      </c>
      <c r="B161" s="9"/>
      <c r="C161" s="9"/>
      <c r="D161" s="23"/>
      <c r="E161" s="91" t="s">
        <v>48</v>
      </c>
      <c r="F161" s="91">
        <v>2025</v>
      </c>
      <c r="G161" s="91">
        <v>2024</v>
      </c>
      <c r="H161" s="91">
        <v>2023</v>
      </c>
      <c r="I161" s="77" t="s">
        <v>39</v>
      </c>
    </row>
    <row r="162" spans="1:10" ht="25.5" x14ac:dyDescent="0.2">
      <c r="A162" s="161"/>
      <c r="B162" s="163"/>
      <c r="C162" s="163"/>
      <c r="D162" s="5" t="s">
        <v>216</v>
      </c>
      <c r="E162" s="164" t="s">
        <v>2</v>
      </c>
      <c r="F162" s="211">
        <v>100</v>
      </c>
      <c r="G162" s="211">
        <v>100</v>
      </c>
      <c r="H162" s="212">
        <v>100</v>
      </c>
      <c r="I162" s="213"/>
      <c r="J162" s="85"/>
    </row>
    <row r="163" spans="1:10" ht="25.5" x14ac:dyDescent="0.2">
      <c r="A163" s="93"/>
      <c r="B163" s="12"/>
      <c r="C163" s="12"/>
      <c r="D163" s="22" t="s">
        <v>217</v>
      </c>
      <c r="E163" s="28" t="s">
        <v>206</v>
      </c>
      <c r="F163" s="28">
        <v>1</v>
      </c>
      <c r="G163" s="94">
        <v>2</v>
      </c>
      <c r="H163" s="121">
        <v>6</v>
      </c>
      <c r="I163" s="64"/>
      <c r="J163" s="85"/>
    </row>
    <row r="164" spans="1:10" ht="25.5" x14ac:dyDescent="0.2">
      <c r="A164" s="93"/>
      <c r="B164" s="12"/>
      <c r="C164" s="12"/>
      <c r="D164" s="22" t="s">
        <v>218</v>
      </c>
      <c r="E164" s="28" t="s">
        <v>206</v>
      </c>
      <c r="F164" s="28">
        <v>4</v>
      </c>
      <c r="G164" s="94">
        <v>2</v>
      </c>
      <c r="H164" s="108" t="s">
        <v>135</v>
      </c>
      <c r="I164" s="158" t="s">
        <v>307</v>
      </c>
      <c r="J164" s="85"/>
    </row>
    <row r="165" spans="1:10" x14ac:dyDescent="0.2">
      <c r="A165" s="93"/>
      <c r="B165" s="12"/>
      <c r="C165" s="12"/>
      <c r="D165" s="282" t="s">
        <v>219</v>
      </c>
      <c r="E165" s="28" t="s">
        <v>206</v>
      </c>
      <c r="F165" s="94">
        <v>1805</v>
      </c>
      <c r="G165" s="94">
        <v>1870</v>
      </c>
      <c r="H165" s="94">
        <v>1966</v>
      </c>
      <c r="I165" s="158"/>
      <c r="J165" s="85"/>
    </row>
    <row r="166" spans="1:10" x14ac:dyDescent="0.2">
      <c r="A166" s="93"/>
      <c r="B166" s="12"/>
      <c r="C166" s="12"/>
      <c r="D166" s="282"/>
      <c r="E166" s="28" t="s">
        <v>220</v>
      </c>
      <c r="F166" s="28">
        <v>12.3</v>
      </c>
      <c r="G166" s="190">
        <v>13.2</v>
      </c>
      <c r="H166" s="121">
        <v>14.2</v>
      </c>
      <c r="I166" s="158" t="s">
        <v>345</v>
      </c>
      <c r="J166" s="85"/>
    </row>
    <row r="167" spans="1:10" ht="39" thickBot="1" x14ac:dyDescent="0.25">
      <c r="A167" s="129"/>
      <c r="B167" s="17"/>
      <c r="C167" s="17"/>
      <c r="D167" s="24" t="s">
        <v>221</v>
      </c>
      <c r="E167" s="25" t="s">
        <v>206</v>
      </c>
      <c r="F167" s="159">
        <v>49583</v>
      </c>
      <c r="G167" s="159">
        <v>51008</v>
      </c>
      <c r="H167" s="122" t="s">
        <v>135</v>
      </c>
      <c r="I167" s="214" t="s">
        <v>346</v>
      </c>
      <c r="J167" s="85"/>
    </row>
    <row r="168" spans="1:10" x14ac:dyDescent="0.2">
      <c r="A168" s="18"/>
      <c r="B168" s="18"/>
      <c r="C168" s="18"/>
      <c r="D168" s="18"/>
      <c r="E168" s="18"/>
      <c r="F168" s="18"/>
      <c r="G168" s="18"/>
      <c r="H168" s="18"/>
      <c r="I168" s="63"/>
    </row>
    <row r="169" spans="1:10" ht="13.5" thickBot="1" x14ac:dyDescent="0.25">
      <c r="A169" s="18"/>
      <c r="B169" s="18"/>
      <c r="C169" s="18"/>
      <c r="D169" s="18"/>
      <c r="E169" s="18"/>
      <c r="F169" s="18"/>
      <c r="G169" s="18"/>
      <c r="H169" s="18"/>
      <c r="I169" s="63"/>
    </row>
    <row r="170" spans="1:10" ht="13.5" thickBot="1" x14ac:dyDescent="0.25">
      <c r="A170" s="90" t="s">
        <v>222</v>
      </c>
      <c r="B170" s="9"/>
      <c r="C170" s="9"/>
      <c r="D170" s="23"/>
      <c r="E170" s="91" t="s">
        <v>48</v>
      </c>
      <c r="F170" s="91">
        <v>2025</v>
      </c>
      <c r="G170" s="91">
        <v>2024</v>
      </c>
      <c r="H170" s="91">
        <v>2023</v>
      </c>
      <c r="I170" s="77" t="s">
        <v>39</v>
      </c>
    </row>
    <row r="171" spans="1:10" ht="13.5" thickBot="1" x14ac:dyDescent="0.25">
      <c r="A171" s="215"/>
      <c r="B171" s="216"/>
      <c r="C171" s="216"/>
      <c r="D171" s="217" t="s">
        <v>223</v>
      </c>
      <c r="E171" s="218" t="s">
        <v>224</v>
      </c>
      <c r="F171" s="219">
        <v>141776408</v>
      </c>
      <c r="G171" s="220" t="s">
        <v>135</v>
      </c>
      <c r="H171" s="220" t="s">
        <v>135</v>
      </c>
      <c r="I171" s="221"/>
      <c r="J171" s="85"/>
    </row>
    <row r="172" spans="1:10" x14ac:dyDescent="0.2">
      <c r="A172" s="18"/>
      <c r="B172" s="18"/>
      <c r="C172" s="18"/>
      <c r="D172" s="18"/>
      <c r="E172" s="18"/>
      <c r="F172" s="18"/>
      <c r="G172" s="18"/>
      <c r="H172" s="18"/>
      <c r="I172" s="63"/>
    </row>
    <row r="173" spans="1:10" ht="13.5" thickBot="1" x14ac:dyDescent="0.25">
      <c r="A173" s="18"/>
      <c r="B173" s="18"/>
      <c r="C173" s="18"/>
      <c r="D173" s="18"/>
      <c r="E173" s="18"/>
      <c r="F173" s="18"/>
      <c r="G173" s="18"/>
      <c r="H173" s="18"/>
      <c r="I173" s="63"/>
    </row>
    <row r="174" spans="1:10" ht="13.5" thickBot="1" x14ac:dyDescent="0.25">
      <c r="A174" s="90" t="s">
        <v>225</v>
      </c>
      <c r="B174" s="9"/>
      <c r="C174" s="9"/>
      <c r="D174" s="23"/>
      <c r="E174" s="91" t="s">
        <v>48</v>
      </c>
      <c r="F174" s="91">
        <v>2025</v>
      </c>
      <c r="G174" s="91">
        <v>2024</v>
      </c>
      <c r="H174" s="91">
        <v>2023</v>
      </c>
      <c r="I174" s="77" t="s">
        <v>39</v>
      </c>
    </row>
    <row r="175" spans="1:10" ht="25.5" x14ac:dyDescent="0.2">
      <c r="A175" s="161"/>
      <c r="B175" s="163"/>
      <c r="C175" s="163"/>
      <c r="D175" s="5" t="s">
        <v>226</v>
      </c>
      <c r="E175" s="222" t="s">
        <v>227</v>
      </c>
      <c r="F175" s="164">
        <v>0</v>
      </c>
      <c r="G175" s="164">
        <v>0</v>
      </c>
      <c r="H175" s="223" t="s">
        <v>135</v>
      </c>
      <c r="I175" s="210"/>
      <c r="J175" s="85"/>
    </row>
    <row r="176" spans="1:10" ht="25.5" x14ac:dyDescent="0.2">
      <c r="A176" s="93"/>
      <c r="B176" s="12"/>
      <c r="C176" s="12"/>
      <c r="D176" s="22" t="s">
        <v>228</v>
      </c>
      <c r="E176" s="28" t="s">
        <v>2</v>
      </c>
      <c r="F176" s="28">
        <v>0</v>
      </c>
      <c r="G176" s="28">
        <v>0</v>
      </c>
      <c r="H176" s="108" t="s">
        <v>135</v>
      </c>
      <c r="I176" s="168"/>
      <c r="J176" s="85"/>
    </row>
    <row r="177" spans="1:10" ht="38.25" x14ac:dyDescent="0.2">
      <c r="A177" s="93"/>
      <c r="B177" s="12"/>
      <c r="C177" s="12"/>
      <c r="D177" s="22" t="s">
        <v>229</v>
      </c>
      <c r="E177" s="28" t="s">
        <v>230</v>
      </c>
      <c r="F177" s="22">
        <v>16.3</v>
      </c>
      <c r="G177" s="191">
        <v>16.7</v>
      </c>
      <c r="H177" s="192">
        <v>16</v>
      </c>
      <c r="I177" s="168" t="s">
        <v>305</v>
      </c>
      <c r="J177" s="85"/>
    </row>
    <row r="178" spans="1:10" ht="39" thickBot="1" x14ac:dyDescent="0.25">
      <c r="A178" s="129"/>
      <c r="B178" s="17"/>
      <c r="C178" s="17"/>
      <c r="D178" s="24" t="s">
        <v>231</v>
      </c>
      <c r="E178" s="25" t="s">
        <v>230</v>
      </c>
      <c r="F178" s="25">
        <v>49.6</v>
      </c>
      <c r="G178" s="25">
        <v>48.5</v>
      </c>
      <c r="H178" s="25">
        <v>54.5</v>
      </c>
      <c r="I178" s="214" t="s">
        <v>305</v>
      </c>
      <c r="J178" s="85"/>
    </row>
    <row r="179" spans="1:10" x14ac:dyDescent="0.2">
      <c r="A179" s="18"/>
      <c r="B179" s="18"/>
      <c r="C179" s="18"/>
      <c r="D179" s="18"/>
      <c r="E179" s="18"/>
      <c r="F179" s="18"/>
      <c r="G179" s="18"/>
      <c r="H179" s="18"/>
      <c r="I179" s="63"/>
    </row>
    <row r="180" spans="1:10" ht="13.5" thickBot="1" x14ac:dyDescent="0.25">
      <c r="A180" s="18"/>
      <c r="B180" s="18"/>
      <c r="C180" s="18"/>
      <c r="D180" s="18"/>
      <c r="E180" s="18"/>
      <c r="F180" s="18"/>
      <c r="G180" s="18"/>
      <c r="H180" s="18"/>
      <c r="I180" s="63"/>
    </row>
    <row r="181" spans="1:10" ht="13.5" thickBot="1" x14ac:dyDescent="0.25">
      <c r="A181" s="90" t="s">
        <v>232</v>
      </c>
      <c r="B181" s="9"/>
      <c r="C181" s="9"/>
      <c r="D181" s="23"/>
      <c r="E181" s="91" t="s">
        <v>48</v>
      </c>
      <c r="F181" s="91">
        <v>2025</v>
      </c>
      <c r="G181" s="91">
        <v>2024</v>
      </c>
      <c r="H181" s="91">
        <v>2023</v>
      </c>
      <c r="I181" s="77" t="s">
        <v>39</v>
      </c>
    </row>
    <row r="182" spans="1:10" ht="38.25" x14ac:dyDescent="0.2">
      <c r="A182" s="161"/>
      <c r="B182" s="163"/>
      <c r="C182" s="163"/>
      <c r="D182" s="5" t="s">
        <v>233</v>
      </c>
      <c r="E182" s="164" t="s">
        <v>206</v>
      </c>
      <c r="F182" s="164">
        <v>75</v>
      </c>
      <c r="G182" s="165">
        <v>33</v>
      </c>
      <c r="H182" s="193">
        <v>33</v>
      </c>
      <c r="I182" s="210" t="s">
        <v>347</v>
      </c>
      <c r="J182" s="85"/>
    </row>
    <row r="183" spans="1:10" ht="25.5" x14ac:dyDescent="0.2">
      <c r="A183" s="93"/>
      <c r="B183" s="12"/>
      <c r="C183" s="12"/>
      <c r="D183" s="22" t="s">
        <v>234</v>
      </c>
      <c r="E183" s="28" t="s">
        <v>206</v>
      </c>
      <c r="F183" s="28">
        <v>8</v>
      </c>
      <c r="G183" s="94">
        <v>14</v>
      </c>
      <c r="H183" s="121">
        <v>11</v>
      </c>
      <c r="I183" s="155"/>
      <c r="J183" s="85"/>
    </row>
    <row r="184" spans="1:10" ht="38.25" x14ac:dyDescent="0.2">
      <c r="A184" s="93"/>
      <c r="B184" s="12"/>
      <c r="C184" s="12"/>
      <c r="D184" s="73" t="s">
        <v>235</v>
      </c>
      <c r="E184" s="28" t="s">
        <v>26</v>
      </c>
      <c r="F184" s="28">
        <v>3</v>
      </c>
      <c r="G184" s="94">
        <v>0</v>
      </c>
      <c r="H184" s="121" t="s">
        <v>135</v>
      </c>
      <c r="I184" s="168" t="s">
        <v>307</v>
      </c>
      <c r="J184" s="85"/>
    </row>
    <row r="185" spans="1:10" ht="38.25" x14ac:dyDescent="0.2">
      <c r="A185" s="93"/>
      <c r="B185" s="12"/>
      <c r="C185" s="12"/>
      <c r="D185" s="22" t="s">
        <v>236</v>
      </c>
      <c r="E185" s="28" t="s">
        <v>206</v>
      </c>
      <c r="F185" s="28">
        <v>0</v>
      </c>
      <c r="G185" s="94">
        <v>0</v>
      </c>
      <c r="H185" s="121" t="s">
        <v>135</v>
      </c>
      <c r="I185" s="168" t="s">
        <v>348</v>
      </c>
      <c r="J185" s="85"/>
    </row>
    <row r="186" spans="1:10" ht="63.75" x14ac:dyDescent="0.2">
      <c r="A186" s="93"/>
      <c r="B186" s="12"/>
      <c r="C186" s="12"/>
      <c r="D186" s="22" t="s">
        <v>237</v>
      </c>
      <c r="E186" s="28" t="s">
        <v>206</v>
      </c>
      <c r="F186" s="28">
        <v>0</v>
      </c>
      <c r="G186" s="94">
        <v>0</v>
      </c>
      <c r="H186" s="121" t="s">
        <v>135</v>
      </c>
      <c r="I186" s="168" t="s">
        <v>307</v>
      </c>
      <c r="J186" s="85"/>
    </row>
    <row r="187" spans="1:10" ht="39" thickBot="1" x14ac:dyDescent="0.25">
      <c r="A187" s="129"/>
      <c r="B187" s="17"/>
      <c r="C187" s="17"/>
      <c r="D187" s="24" t="s">
        <v>238</v>
      </c>
      <c r="E187" s="25" t="s">
        <v>26</v>
      </c>
      <c r="F187" s="25">
        <v>0</v>
      </c>
      <c r="G187" s="122">
        <v>0</v>
      </c>
      <c r="H187" s="122" t="s">
        <v>135</v>
      </c>
      <c r="I187" s="214" t="s">
        <v>307</v>
      </c>
      <c r="J187" s="85"/>
    </row>
    <row r="188" spans="1:10" x14ac:dyDescent="0.2">
      <c r="D188" s="128"/>
      <c r="E188" s="18"/>
      <c r="F188" s="18"/>
      <c r="G188" s="18"/>
      <c r="H188" s="18"/>
      <c r="I188" s="63"/>
    </row>
  </sheetData>
  <mergeCells count="28">
    <mergeCell ref="D165:D166"/>
    <mergeCell ref="G92:H92"/>
    <mergeCell ref="B91:D92"/>
    <mergeCell ref="E91:F91"/>
    <mergeCell ref="G91:H91"/>
    <mergeCell ref="D123:D124"/>
    <mergeCell ref="D119:D120"/>
    <mergeCell ref="D117:D118"/>
    <mergeCell ref="D115:D116"/>
    <mergeCell ref="D113:D114"/>
    <mergeCell ref="G95:H95"/>
    <mergeCell ref="G96:H96"/>
    <mergeCell ref="G94:H94"/>
    <mergeCell ref="G93:H93"/>
    <mergeCell ref="D108:D109"/>
    <mergeCell ref="D106:D107"/>
    <mergeCell ref="I91:I97"/>
    <mergeCell ref="D102:D103"/>
    <mergeCell ref="D127:D128"/>
    <mergeCell ref="D125:D126"/>
    <mergeCell ref="G97:H97"/>
    <mergeCell ref="E92:F92"/>
    <mergeCell ref="E97:F97"/>
    <mergeCell ref="E94:F94"/>
    <mergeCell ref="E93:F93"/>
    <mergeCell ref="D104:D105"/>
    <mergeCell ref="E96:F96"/>
    <mergeCell ref="E95:F95"/>
  </mergeCells>
  <pageMargins left="0.70866141732283472" right="0.70866141732283472" top="0.78740157480314965" bottom="0.78740157480314965" header="0.31496062992125984" footer="0.31496062992125984"/>
  <pageSetup paperSize="9" scale="50" fitToHeight="0" orientation="portrait" r:id="rId1"/>
  <headerFooter>
    <oddFooter>&amp;CPage &amp;P of &amp;N</oddFooter>
  </headerFooter>
  <rowBreaks count="2" manualBreakCount="2">
    <brk id="85" max="8" man="1"/>
    <brk id="15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5ECC-F42A-4135-B1F8-1A161B7BD1B4}">
  <dimension ref="A2:M74"/>
  <sheetViews>
    <sheetView zoomScaleNormal="100" zoomScaleSheetLayoutView="100" workbookViewId="0"/>
  </sheetViews>
  <sheetFormatPr baseColWidth="10" defaultColWidth="11.42578125" defaultRowHeight="12.75" x14ac:dyDescent="0.2"/>
  <cols>
    <col min="1" max="3" width="2.28515625" style="7" customWidth="1"/>
    <col min="4" max="4" width="40.5703125" style="80" customWidth="1"/>
    <col min="5" max="11" width="11.7109375" style="7" customWidth="1"/>
    <col min="12" max="12" width="45.7109375" style="148" customWidth="1"/>
    <col min="13" max="16384" width="11.42578125" style="7"/>
  </cols>
  <sheetData>
    <row r="2" spans="1:13" x14ac:dyDescent="0.2">
      <c r="L2" s="239"/>
    </row>
    <row r="8" spans="1:13" x14ac:dyDescent="0.2">
      <c r="A8" s="13"/>
      <c r="B8" s="13"/>
      <c r="C8" s="13"/>
      <c r="D8" s="81"/>
      <c r="E8" s="13"/>
      <c r="F8" s="13"/>
      <c r="G8" s="13"/>
      <c r="H8" s="13"/>
      <c r="I8" s="13"/>
      <c r="J8" s="13"/>
      <c r="K8" s="13"/>
      <c r="L8" s="240"/>
    </row>
    <row r="9" spans="1:13" ht="20.25" x14ac:dyDescent="0.2">
      <c r="A9" s="82" t="s">
        <v>358</v>
      </c>
      <c r="B9" s="78"/>
      <c r="C9" s="78"/>
      <c r="D9" s="83"/>
      <c r="E9" s="84"/>
      <c r="F9" s="84"/>
      <c r="G9" s="84"/>
      <c r="H9" s="84"/>
      <c r="I9" s="84"/>
      <c r="J9" s="84"/>
      <c r="K9" s="84"/>
      <c r="L9" s="194"/>
    </row>
    <row r="10" spans="1:13" ht="13.5" thickBot="1" x14ac:dyDescent="0.25">
      <c r="A10" s="13"/>
      <c r="B10" s="13"/>
      <c r="C10" s="13"/>
      <c r="D10" s="81"/>
      <c r="E10" s="13"/>
      <c r="F10" s="13"/>
      <c r="G10" s="13"/>
      <c r="H10" s="13"/>
      <c r="I10" s="13"/>
      <c r="J10" s="13"/>
      <c r="K10" s="13"/>
      <c r="L10" s="240"/>
    </row>
    <row r="11" spans="1:13" ht="16.5" thickBot="1" x14ac:dyDescent="0.25">
      <c r="A11" s="86" t="s">
        <v>239</v>
      </c>
      <c r="B11" s="8"/>
      <c r="C11" s="8"/>
      <c r="D11" s="87"/>
      <c r="E11" s="88"/>
      <c r="F11" s="88"/>
      <c r="G11" s="88"/>
      <c r="H11" s="88"/>
      <c r="I11" s="88"/>
      <c r="J11" s="88"/>
      <c r="K11" s="88"/>
      <c r="L11" s="241"/>
    </row>
    <row r="12" spans="1:13" ht="13.5" thickBot="1" x14ac:dyDescent="0.25">
      <c r="A12" s="90" t="s">
        <v>240</v>
      </c>
      <c r="B12" s="9"/>
      <c r="C12" s="9"/>
      <c r="D12" s="23"/>
      <c r="E12" s="91" t="s">
        <v>48</v>
      </c>
      <c r="F12" s="91">
        <v>2025</v>
      </c>
      <c r="G12" s="91">
        <v>2024</v>
      </c>
      <c r="H12" s="91">
        <v>2023</v>
      </c>
      <c r="I12" s="91"/>
      <c r="J12" s="91"/>
      <c r="K12" s="91"/>
      <c r="L12" s="77" t="s">
        <v>39</v>
      </c>
    </row>
    <row r="13" spans="1:13" x14ac:dyDescent="0.2">
      <c r="A13" s="117"/>
      <c r="B13" s="10" t="s">
        <v>241</v>
      </c>
      <c r="C13" s="118"/>
      <c r="D13" s="119"/>
      <c r="E13" s="120"/>
      <c r="F13" s="120"/>
      <c r="G13" s="120"/>
      <c r="H13" s="120"/>
      <c r="I13" s="120"/>
      <c r="J13" s="120"/>
      <c r="K13" s="243"/>
      <c r="L13" s="29"/>
      <c r="M13" s="85"/>
    </row>
    <row r="14" spans="1:13" s="18" customFormat="1" x14ac:dyDescent="0.2">
      <c r="A14" s="93"/>
      <c r="B14" s="7"/>
      <c r="C14" s="14"/>
      <c r="D14" s="73" t="s">
        <v>242</v>
      </c>
      <c r="E14" s="224" t="s">
        <v>2</v>
      </c>
      <c r="F14" s="225">
        <v>95</v>
      </c>
      <c r="G14" s="225">
        <v>93</v>
      </c>
      <c r="H14" s="121">
        <v>92</v>
      </c>
      <c r="I14" s="255"/>
      <c r="J14" s="257"/>
      <c r="K14" s="256"/>
      <c r="L14" s="155"/>
      <c r="M14" s="136"/>
    </row>
    <row r="15" spans="1:13" s="18" customFormat="1" x14ac:dyDescent="0.2">
      <c r="A15" s="93"/>
      <c r="B15" s="7"/>
      <c r="C15" s="14"/>
      <c r="D15" s="73" t="s">
        <v>243</v>
      </c>
      <c r="E15" s="224" t="s">
        <v>2</v>
      </c>
      <c r="F15" s="225">
        <v>94</v>
      </c>
      <c r="G15" s="226">
        <v>92</v>
      </c>
      <c r="H15" s="121">
        <v>91</v>
      </c>
      <c r="I15" s="255"/>
      <c r="J15" s="260"/>
      <c r="K15" s="258"/>
      <c r="L15" s="155"/>
      <c r="M15" s="136"/>
    </row>
    <row r="16" spans="1:13" s="18" customFormat="1" x14ac:dyDescent="0.2">
      <c r="A16" s="93"/>
      <c r="B16" s="7"/>
      <c r="C16" s="14"/>
      <c r="D16" s="73" t="s">
        <v>244</v>
      </c>
      <c r="E16" s="224" t="s">
        <v>2</v>
      </c>
      <c r="F16" s="225">
        <v>92</v>
      </c>
      <c r="G16" s="226">
        <v>75</v>
      </c>
      <c r="H16" s="121">
        <v>88</v>
      </c>
      <c r="I16" s="255"/>
      <c r="J16" s="260"/>
      <c r="K16" s="256"/>
      <c r="L16" s="155"/>
      <c r="M16" s="136"/>
    </row>
    <row r="17" spans="1:13" s="18" customFormat="1" ht="38.25" x14ac:dyDescent="0.2">
      <c r="A17" s="93"/>
      <c r="B17" s="7"/>
      <c r="C17" s="14"/>
      <c r="D17" s="73" t="s">
        <v>245</v>
      </c>
      <c r="E17" s="224" t="s">
        <v>2</v>
      </c>
      <c r="F17" s="225">
        <v>95</v>
      </c>
      <c r="G17" s="226">
        <v>93</v>
      </c>
      <c r="H17" s="121" t="s">
        <v>135</v>
      </c>
      <c r="I17" s="255"/>
      <c r="J17" s="257"/>
      <c r="K17" s="256"/>
      <c r="L17" s="168" t="s">
        <v>353</v>
      </c>
      <c r="M17" s="136"/>
    </row>
    <row r="18" spans="1:13" ht="13.5" thickBot="1" x14ac:dyDescent="0.25">
      <c r="A18" s="129"/>
      <c r="B18" s="114"/>
      <c r="C18" s="114"/>
      <c r="D18" s="25" t="s">
        <v>246</v>
      </c>
      <c r="E18" s="25" t="s">
        <v>2</v>
      </c>
      <c r="F18" s="25">
        <v>91</v>
      </c>
      <c r="G18" s="244">
        <v>91</v>
      </c>
      <c r="H18" s="115">
        <v>90</v>
      </c>
      <c r="I18" s="263"/>
      <c r="J18" s="262"/>
      <c r="K18" s="261"/>
      <c r="L18" s="160"/>
      <c r="M18" s="85"/>
    </row>
    <row r="19" spans="1:13" s="18" customFormat="1" x14ac:dyDescent="0.2">
      <c r="L19" s="242"/>
    </row>
    <row r="20" spans="1:13" s="18" customFormat="1" ht="13.5" thickBot="1" x14ac:dyDescent="0.25">
      <c r="L20" s="242"/>
    </row>
    <row r="21" spans="1:13" ht="13.5" thickBot="1" x14ac:dyDescent="0.25">
      <c r="A21" s="90" t="s">
        <v>247</v>
      </c>
      <c r="B21" s="9"/>
      <c r="C21" s="9"/>
      <c r="D21" s="23"/>
      <c r="E21" s="91" t="s">
        <v>48</v>
      </c>
      <c r="F21" s="91">
        <v>2025</v>
      </c>
      <c r="G21" s="91">
        <v>2024</v>
      </c>
      <c r="H21" s="91">
        <v>2023</v>
      </c>
      <c r="I21" s="91"/>
      <c r="J21" s="91"/>
      <c r="K21" s="91"/>
      <c r="L21" s="77" t="s">
        <v>39</v>
      </c>
    </row>
    <row r="22" spans="1:13" ht="25.5" x14ac:dyDescent="0.2">
      <c r="A22" s="117"/>
      <c r="B22" s="10" t="s">
        <v>248</v>
      </c>
      <c r="C22" s="118"/>
      <c r="D22" s="119"/>
      <c r="E22" s="120"/>
      <c r="F22" s="120"/>
      <c r="G22" s="120"/>
      <c r="H22" s="120"/>
      <c r="I22" s="120"/>
      <c r="J22" s="120"/>
      <c r="K22" s="243"/>
      <c r="L22" s="29" t="s">
        <v>307</v>
      </c>
      <c r="M22" s="85"/>
    </row>
    <row r="23" spans="1:13" x14ac:dyDescent="0.2">
      <c r="A23" s="93"/>
      <c r="B23" s="18"/>
      <c r="C23" s="227" t="s">
        <v>249</v>
      </c>
      <c r="D23" s="19"/>
      <c r="E23" s="27"/>
      <c r="F23" s="27"/>
      <c r="G23" s="19"/>
      <c r="H23" s="228"/>
      <c r="I23" s="19"/>
      <c r="J23" s="19"/>
      <c r="K23" s="152"/>
      <c r="L23" s="154"/>
      <c r="M23" s="85"/>
    </row>
    <row r="24" spans="1:13" x14ac:dyDescent="0.2">
      <c r="A24" s="93"/>
      <c r="C24" s="14"/>
      <c r="D24" s="22" t="s">
        <v>250</v>
      </c>
      <c r="E24" s="28" t="s">
        <v>26</v>
      </c>
      <c r="F24" s="94">
        <v>1455</v>
      </c>
      <c r="G24" s="94">
        <v>1426</v>
      </c>
      <c r="H24" s="96" t="s">
        <v>135</v>
      </c>
      <c r="I24" s="264"/>
      <c r="J24" s="26"/>
      <c r="K24" s="266"/>
      <c r="L24" s="155"/>
      <c r="M24" s="85"/>
    </row>
    <row r="25" spans="1:13" ht="25.5" x14ac:dyDescent="0.2">
      <c r="A25" s="93"/>
      <c r="C25" s="14"/>
      <c r="D25" s="22" t="s">
        <v>251</v>
      </c>
      <c r="E25" s="28" t="s">
        <v>26</v>
      </c>
      <c r="F25" s="94">
        <v>1174</v>
      </c>
      <c r="G25" s="94">
        <v>1778</v>
      </c>
      <c r="H25" s="96" t="s">
        <v>135</v>
      </c>
      <c r="I25" s="264"/>
      <c r="J25" s="26"/>
      <c r="K25" s="266"/>
      <c r="L25" s="155"/>
      <c r="M25" s="85"/>
    </row>
    <row r="26" spans="1:13" x14ac:dyDescent="0.2">
      <c r="A26" s="93"/>
      <c r="C26" s="144" t="s">
        <v>252</v>
      </c>
      <c r="D26" s="19"/>
      <c r="E26" s="27"/>
      <c r="F26" s="27"/>
      <c r="G26" s="19"/>
      <c r="H26" s="228"/>
      <c r="I26" s="19"/>
      <c r="J26" s="19"/>
      <c r="K26" s="152"/>
      <c r="L26" s="154"/>
      <c r="M26" s="85"/>
    </row>
    <row r="27" spans="1:13" ht="25.5" x14ac:dyDescent="0.2">
      <c r="A27" s="93"/>
      <c r="D27" s="22" t="s">
        <v>253</v>
      </c>
      <c r="E27" s="28" t="s">
        <v>26</v>
      </c>
      <c r="F27" s="94">
        <v>5041</v>
      </c>
      <c r="G27" s="94">
        <v>4730</v>
      </c>
      <c r="H27" s="96" t="s">
        <v>135</v>
      </c>
      <c r="I27" s="267"/>
      <c r="J27" s="26"/>
      <c r="K27" s="266"/>
      <c r="L27" s="155"/>
      <c r="M27" s="85"/>
    </row>
    <row r="28" spans="1:13" ht="25.5" x14ac:dyDescent="0.2">
      <c r="A28" s="95"/>
      <c r="B28" s="15"/>
      <c r="C28" s="15"/>
      <c r="D28" s="22" t="s">
        <v>254</v>
      </c>
      <c r="E28" s="28" t="s">
        <v>26</v>
      </c>
      <c r="F28" s="28">
        <v>299</v>
      </c>
      <c r="G28" s="94">
        <v>302</v>
      </c>
      <c r="H28" s="96" t="s">
        <v>135</v>
      </c>
      <c r="I28" s="267"/>
      <c r="J28" s="269"/>
      <c r="K28" s="265"/>
      <c r="L28" s="155"/>
      <c r="M28" s="85"/>
    </row>
    <row r="29" spans="1:13" x14ac:dyDescent="0.2">
      <c r="A29" s="95"/>
      <c r="B29" s="15"/>
      <c r="C29" s="15"/>
      <c r="D29" s="22" t="s">
        <v>255</v>
      </c>
      <c r="E29" s="28" t="s">
        <v>26</v>
      </c>
      <c r="F29" s="28">
        <v>170</v>
      </c>
      <c r="G29" s="94">
        <v>162</v>
      </c>
      <c r="H29" s="96" t="s">
        <v>135</v>
      </c>
      <c r="I29" s="264"/>
      <c r="J29" s="31"/>
      <c r="K29" s="265"/>
      <c r="L29" s="155"/>
      <c r="M29" s="85"/>
    </row>
    <row r="30" spans="1:13" ht="38.25" x14ac:dyDescent="0.2">
      <c r="A30" s="95"/>
      <c r="B30" s="15"/>
      <c r="C30" s="15"/>
      <c r="D30" s="22" t="s">
        <v>256</v>
      </c>
      <c r="E30" s="28" t="s">
        <v>26</v>
      </c>
      <c r="F30" s="28">
        <v>352</v>
      </c>
      <c r="G30" s="94">
        <v>547.20000000000005</v>
      </c>
      <c r="H30" s="96" t="s">
        <v>135</v>
      </c>
      <c r="I30" s="264"/>
      <c r="J30" s="26"/>
      <c r="K30" s="265"/>
      <c r="L30" s="155"/>
      <c r="M30" s="85"/>
    </row>
    <row r="31" spans="1:13" x14ac:dyDescent="0.2">
      <c r="A31" s="93"/>
      <c r="C31" s="144" t="s">
        <v>257</v>
      </c>
      <c r="D31" s="19"/>
      <c r="E31" s="27"/>
      <c r="F31" s="27"/>
      <c r="G31" s="19"/>
      <c r="H31" s="228"/>
      <c r="I31" s="19"/>
      <c r="J31" s="19"/>
      <c r="K31" s="152"/>
      <c r="L31" s="154"/>
      <c r="M31" s="85"/>
    </row>
    <row r="32" spans="1:13" ht="13.5" thickBot="1" x14ac:dyDescent="0.25">
      <c r="A32" s="129"/>
      <c r="B32" s="114"/>
      <c r="C32" s="114"/>
      <c r="D32" s="25" t="s">
        <v>257</v>
      </c>
      <c r="E32" s="25" t="s">
        <v>26</v>
      </c>
      <c r="F32" s="115">
        <f>F24+F25+F27+F28+F29+F30</f>
        <v>8491</v>
      </c>
      <c r="G32" s="115">
        <f>G24+G25+G27+G28+G29+G30</f>
        <v>8945.2000000000007</v>
      </c>
      <c r="H32" s="115" t="s">
        <v>135</v>
      </c>
      <c r="I32" s="263"/>
      <c r="J32" s="271"/>
      <c r="K32" s="270"/>
      <c r="L32" s="160"/>
      <c r="M32" s="85"/>
    </row>
    <row r="33" spans="1:13" s="18" customFormat="1" x14ac:dyDescent="0.2">
      <c r="L33" s="242"/>
    </row>
    <row r="34" spans="1:13" s="18" customFormat="1" ht="13.5" thickBot="1" x14ac:dyDescent="0.25">
      <c r="L34" s="242"/>
    </row>
    <row r="35" spans="1:13" ht="16.5" thickBot="1" x14ac:dyDescent="0.25">
      <c r="A35" s="86" t="s">
        <v>38</v>
      </c>
      <c r="B35" s="8"/>
      <c r="C35" s="8"/>
      <c r="D35" s="87"/>
      <c r="E35" s="88"/>
      <c r="F35" s="88"/>
      <c r="G35" s="88"/>
      <c r="H35" s="88"/>
      <c r="I35" s="88"/>
      <c r="J35" s="88"/>
      <c r="K35" s="88"/>
      <c r="L35" s="241"/>
    </row>
    <row r="36" spans="1:13" ht="13.5" thickBot="1" x14ac:dyDescent="0.25">
      <c r="A36" s="90" t="s">
        <v>258</v>
      </c>
      <c r="B36" s="9"/>
      <c r="C36" s="9"/>
      <c r="D36" s="23"/>
      <c r="E36" s="91" t="s">
        <v>0</v>
      </c>
      <c r="F36" s="91">
        <v>2025</v>
      </c>
      <c r="G36" s="91">
        <v>2024</v>
      </c>
      <c r="H36" s="91">
        <v>2023</v>
      </c>
      <c r="I36" s="91"/>
      <c r="J36" s="91"/>
      <c r="K36" s="91"/>
      <c r="L36" s="77" t="s">
        <v>39</v>
      </c>
    </row>
    <row r="37" spans="1:13" x14ac:dyDescent="0.2">
      <c r="A37" s="117"/>
      <c r="B37" s="10"/>
      <c r="C37" s="118"/>
      <c r="D37" s="119"/>
      <c r="E37" s="120"/>
      <c r="F37" s="120"/>
      <c r="G37" s="120"/>
      <c r="H37" s="120"/>
      <c r="I37" s="120"/>
      <c r="J37" s="120"/>
      <c r="K37" s="243"/>
      <c r="L37" s="29"/>
      <c r="M37" s="85"/>
    </row>
    <row r="38" spans="1:13" s="18" customFormat="1" x14ac:dyDescent="0.2">
      <c r="A38" s="93"/>
      <c r="B38" s="7"/>
      <c r="C38" s="14"/>
      <c r="D38" s="73" t="s">
        <v>34</v>
      </c>
      <c r="E38" s="224" t="s">
        <v>2</v>
      </c>
      <c r="F38" s="229">
        <v>99.6</v>
      </c>
      <c r="G38" s="225" t="s">
        <v>135</v>
      </c>
      <c r="H38" s="121" t="s">
        <v>135</v>
      </c>
      <c r="I38" s="259"/>
      <c r="J38" s="260"/>
      <c r="K38" s="258"/>
      <c r="L38" s="155"/>
      <c r="M38" s="136"/>
    </row>
    <row r="39" spans="1:13" s="18" customFormat="1" x14ac:dyDescent="0.2">
      <c r="A39" s="93"/>
      <c r="B39" s="7"/>
      <c r="C39" s="14"/>
      <c r="D39" s="73" t="s">
        <v>35</v>
      </c>
      <c r="E39" s="224" t="s">
        <v>2</v>
      </c>
      <c r="F39" s="229">
        <v>99.6</v>
      </c>
      <c r="G39" s="226" t="s">
        <v>135</v>
      </c>
      <c r="H39" s="121" t="s">
        <v>135</v>
      </c>
      <c r="I39" s="255"/>
      <c r="J39" s="260"/>
      <c r="K39" s="258"/>
      <c r="L39" s="155"/>
      <c r="M39" s="136"/>
    </row>
    <row r="40" spans="1:13" s="18" customFormat="1" x14ac:dyDescent="0.2">
      <c r="A40" s="93"/>
      <c r="B40" s="7"/>
      <c r="C40" s="14"/>
      <c r="D40" s="73" t="s">
        <v>36</v>
      </c>
      <c r="E40" s="224" t="s">
        <v>2</v>
      </c>
      <c r="F40" s="229">
        <v>76</v>
      </c>
      <c r="G40" s="226" t="s">
        <v>135</v>
      </c>
      <c r="H40" s="121" t="s">
        <v>135</v>
      </c>
      <c r="I40" s="255"/>
      <c r="J40" s="257"/>
      <c r="K40" s="256"/>
      <c r="L40" s="155"/>
      <c r="M40" s="136"/>
    </row>
    <row r="41" spans="1:13" ht="13.5" thickBot="1" x14ac:dyDescent="0.25">
      <c r="A41" s="129"/>
      <c r="B41" s="114"/>
      <c r="C41" s="114"/>
      <c r="D41" s="25" t="s">
        <v>37</v>
      </c>
      <c r="E41" s="25" t="s">
        <v>2</v>
      </c>
      <c r="F41" s="59">
        <v>98.6</v>
      </c>
      <c r="G41" s="245" t="s">
        <v>135</v>
      </c>
      <c r="H41" s="115" t="s">
        <v>135</v>
      </c>
      <c r="I41" s="272"/>
      <c r="J41" s="271"/>
      <c r="K41" s="261"/>
      <c r="L41" s="160"/>
      <c r="M41" s="85"/>
    </row>
    <row r="42" spans="1:13" s="18" customFormat="1" x14ac:dyDescent="0.2">
      <c r="L42" s="242"/>
    </row>
    <row r="43" spans="1:13" s="18" customFormat="1" ht="13.5" thickBot="1" x14ac:dyDescent="0.25">
      <c r="L43" s="242"/>
    </row>
    <row r="44" spans="1:13" ht="16.5" thickBot="1" x14ac:dyDescent="0.25">
      <c r="A44" s="86" t="s">
        <v>259</v>
      </c>
      <c r="B44" s="8"/>
      <c r="C44" s="8"/>
      <c r="D44" s="87"/>
      <c r="E44" s="88"/>
      <c r="F44" s="88"/>
      <c r="G44" s="88"/>
      <c r="H44" s="88"/>
      <c r="I44" s="88"/>
      <c r="J44" s="88"/>
      <c r="K44" s="89"/>
      <c r="L44" s="241"/>
    </row>
    <row r="45" spans="1:13" ht="13.5" thickBot="1" x14ac:dyDescent="0.25">
      <c r="A45" s="90" t="s">
        <v>260</v>
      </c>
      <c r="B45" s="9"/>
      <c r="C45" s="9"/>
      <c r="D45" s="23"/>
      <c r="E45" s="91"/>
      <c r="F45" s="91"/>
      <c r="G45" s="91"/>
      <c r="H45" s="91"/>
      <c r="I45" s="91"/>
      <c r="J45" s="91"/>
      <c r="K45" s="91"/>
      <c r="L45" s="77" t="s">
        <v>39</v>
      </c>
    </row>
    <row r="46" spans="1:13" ht="51" x14ac:dyDescent="0.2">
      <c r="A46" s="246"/>
      <c r="B46" s="247" t="s">
        <v>261</v>
      </c>
      <c r="C46" s="248"/>
      <c r="D46" s="249"/>
      <c r="E46" s="250">
        <v>2025</v>
      </c>
      <c r="F46" s="250">
        <v>2024</v>
      </c>
      <c r="G46" s="250" t="s">
        <v>262</v>
      </c>
      <c r="H46" s="250" t="s">
        <v>263</v>
      </c>
      <c r="I46" s="250" t="s">
        <v>264</v>
      </c>
      <c r="J46" s="250" t="s">
        <v>265</v>
      </c>
      <c r="K46" s="250" t="s">
        <v>266</v>
      </c>
      <c r="L46" s="251" t="s">
        <v>277</v>
      </c>
      <c r="M46" s="85"/>
    </row>
    <row r="47" spans="1:13" x14ac:dyDescent="0.2">
      <c r="A47" s="93"/>
      <c r="C47" s="14"/>
      <c r="D47" s="22" t="s">
        <v>267</v>
      </c>
      <c r="E47" s="28">
        <v>5</v>
      </c>
      <c r="F47" s="28">
        <v>5</v>
      </c>
      <c r="G47" s="268"/>
      <c r="H47" s="31"/>
      <c r="I47" s="31"/>
      <c r="J47" s="31"/>
      <c r="K47" s="256"/>
      <c r="L47" s="155"/>
      <c r="M47" s="85"/>
    </row>
    <row r="48" spans="1:13" x14ac:dyDescent="0.2">
      <c r="A48" s="93"/>
      <c r="C48" s="14"/>
      <c r="D48" s="22" t="s">
        <v>268</v>
      </c>
      <c r="E48" s="28">
        <v>0</v>
      </c>
      <c r="F48" s="28">
        <v>0</v>
      </c>
      <c r="G48" s="268"/>
      <c r="H48" s="26"/>
      <c r="I48" s="31"/>
      <c r="J48" s="26"/>
      <c r="K48" s="258"/>
      <c r="L48" s="155"/>
      <c r="M48" s="85"/>
    </row>
    <row r="49" spans="1:13" ht="38.25" x14ac:dyDescent="0.2">
      <c r="A49" s="93"/>
      <c r="C49" s="14"/>
      <c r="D49" s="292" t="s">
        <v>269</v>
      </c>
      <c r="E49" s="292"/>
      <c r="F49" s="292"/>
      <c r="G49" s="230" t="s">
        <v>270</v>
      </c>
      <c r="H49" s="230" t="s">
        <v>271</v>
      </c>
      <c r="I49" s="150" t="s">
        <v>143</v>
      </c>
      <c r="J49" s="150">
        <v>1977</v>
      </c>
      <c r="K49" s="150" t="s">
        <v>148</v>
      </c>
      <c r="L49" s="155" t="s">
        <v>366</v>
      </c>
      <c r="M49" s="85"/>
    </row>
    <row r="50" spans="1:13" ht="25.5" x14ac:dyDescent="0.2">
      <c r="A50" s="93"/>
      <c r="C50" s="14"/>
      <c r="D50" s="282" t="s">
        <v>272</v>
      </c>
      <c r="E50" s="282"/>
      <c r="F50" s="282"/>
      <c r="G50" s="230" t="s">
        <v>273</v>
      </c>
      <c r="H50" s="230" t="s">
        <v>274</v>
      </c>
      <c r="I50" s="150" t="s">
        <v>143</v>
      </c>
      <c r="J50" s="150">
        <v>1980</v>
      </c>
      <c r="K50" s="150" t="s">
        <v>148</v>
      </c>
      <c r="L50" s="155" t="s">
        <v>367</v>
      </c>
      <c r="M50" s="85"/>
    </row>
    <row r="51" spans="1:13" ht="24.75" customHeight="1" x14ac:dyDescent="0.2">
      <c r="A51" s="93"/>
      <c r="C51" s="14"/>
      <c r="D51" s="282" t="s">
        <v>30</v>
      </c>
      <c r="E51" s="282"/>
      <c r="F51" s="282"/>
      <c r="G51" s="231" t="s">
        <v>365</v>
      </c>
      <c r="H51" s="230" t="s">
        <v>271</v>
      </c>
      <c r="I51" s="150" t="s">
        <v>143</v>
      </c>
      <c r="J51" s="150">
        <v>1977</v>
      </c>
      <c r="K51" s="150" t="s">
        <v>152</v>
      </c>
      <c r="L51" s="155"/>
      <c r="M51" s="85"/>
    </row>
    <row r="52" spans="1:13" ht="24.75" customHeight="1" x14ac:dyDescent="0.2">
      <c r="A52" s="93"/>
      <c r="C52" s="14"/>
      <c r="D52" s="282" t="s">
        <v>13</v>
      </c>
      <c r="E52" s="282"/>
      <c r="F52" s="282"/>
      <c r="G52" s="150" t="s">
        <v>275</v>
      </c>
      <c r="H52" s="150" t="s">
        <v>271</v>
      </c>
      <c r="I52" s="150" t="s">
        <v>143</v>
      </c>
      <c r="J52" s="150">
        <v>1968</v>
      </c>
      <c r="K52" s="150" t="s">
        <v>148</v>
      </c>
      <c r="L52" s="155"/>
      <c r="M52" s="85"/>
    </row>
    <row r="53" spans="1:13" ht="24.75" customHeight="1" x14ac:dyDescent="0.2">
      <c r="A53" s="93"/>
      <c r="C53" s="14"/>
      <c r="D53" s="282" t="s">
        <v>14</v>
      </c>
      <c r="E53" s="282"/>
      <c r="F53" s="282"/>
      <c r="G53" s="150" t="s">
        <v>275</v>
      </c>
      <c r="H53" s="150" t="s">
        <v>271</v>
      </c>
      <c r="I53" s="150" t="s">
        <v>143</v>
      </c>
      <c r="J53" s="150">
        <v>1964</v>
      </c>
      <c r="K53" s="150" t="s">
        <v>147</v>
      </c>
      <c r="L53" s="155"/>
      <c r="M53" s="85"/>
    </row>
    <row r="54" spans="1:13" ht="24.75" customHeight="1" x14ac:dyDescent="0.2">
      <c r="A54" s="93"/>
      <c r="C54" s="14"/>
      <c r="D54" s="282" t="s">
        <v>15</v>
      </c>
      <c r="E54" s="282"/>
      <c r="F54" s="282"/>
      <c r="G54" s="150" t="s">
        <v>275</v>
      </c>
      <c r="H54" s="150" t="s">
        <v>271</v>
      </c>
      <c r="I54" s="150" t="s">
        <v>143</v>
      </c>
      <c r="J54" s="150">
        <v>1968</v>
      </c>
      <c r="K54" s="150" t="s">
        <v>148</v>
      </c>
      <c r="L54" s="155"/>
      <c r="M54" s="85"/>
    </row>
    <row r="55" spans="1:13" ht="38.25" x14ac:dyDescent="0.2">
      <c r="A55" s="100"/>
      <c r="B55" s="13"/>
      <c r="C55" s="15"/>
      <c r="D55" s="282" t="s">
        <v>16</v>
      </c>
      <c r="E55" s="282"/>
      <c r="F55" s="282"/>
      <c r="G55" s="150" t="s">
        <v>275</v>
      </c>
      <c r="H55" s="231" t="s">
        <v>276</v>
      </c>
      <c r="I55" s="150" t="s">
        <v>143</v>
      </c>
      <c r="J55" s="150">
        <v>1970</v>
      </c>
      <c r="K55" s="150" t="s">
        <v>147</v>
      </c>
      <c r="L55" s="155" t="s">
        <v>368</v>
      </c>
      <c r="M55" s="85"/>
    </row>
    <row r="56" spans="1:13" x14ac:dyDescent="0.2">
      <c r="A56" s="100"/>
      <c r="B56" s="16"/>
      <c r="C56" s="101"/>
      <c r="D56" s="34"/>
      <c r="E56" s="34"/>
      <c r="F56" s="135"/>
      <c r="G56" s="232"/>
      <c r="H56" s="233"/>
      <c r="I56" s="234"/>
      <c r="J56" s="235"/>
      <c r="K56" s="235"/>
      <c r="L56" s="67"/>
      <c r="M56" s="85"/>
    </row>
    <row r="57" spans="1:13" ht="63.75" x14ac:dyDescent="0.2">
      <c r="A57" s="100"/>
      <c r="B57" s="6" t="s">
        <v>278</v>
      </c>
      <c r="C57" s="104"/>
      <c r="D57" s="105"/>
      <c r="E57" s="105"/>
      <c r="F57" s="105"/>
      <c r="G57" s="186"/>
      <c r="H57" s="186"/>
      <c r="I57" s="186"/>
      <c r="J57" s="186"/>
      <c r="K57" s="186"/>
      <c r="L57" s="76" t="s">
        <v>279</v>
      </c>
      <c r="M57" s="85"/>
    </row>
    <row r="58" spans="1:13" ht="25.5" x14ac:dyDescent="0.2">
      <c r="A58" s="100"/>
      <c r="B58" s="13"/>
      <c r="D58" s="13"/>
      <c r="E58" s="13"/>
      <c r="F58" s="13"/>
      <c r="G58" s="13"/>
      <c r="H58" s="13"/>
      <c r="I58" s="13"/>
      <c r="J58" s="13"/>
      <c r="K58" s="252"/>
      <c r="L58" s="253" t="s">
        <v>280</v>
      </c>
      <c r="M58" s="85"/>
    </row>
    <row r="59" spans="1:13" x14ac:dyDescent="0.2">
      <c r="A59" s="100"/>
      <c r="C59" s="12"/>
      <c r="D59" s="22" t="s">
        <v>267</v>
      </c>
      <c r="E59" s="28">
        <v>11</v>
      </c>
      <c r="F59" s="28">
        <v>9</v>
      </c>
      <c r="G59" s="268"/>
      <c r="H59" s="31"/>
      <c r="I59" s="31"/>
      <c r="J59" s="31"/>
      <c r="K59" s="256"/>
      <c r="L59" s="155"/>
      <c r="M59" s="85"/>
    </row>
    <row r="60" spans="1:13" x14ac:dyDescent="0.2">
      <c r="A60" s="100"/>
      <c r="C60" s="14"/>
      <c r="D60" s="22" t="s">
        <v>268</v>
      </c>
      <c r="E60" s="28">
        <v>36</v>
      </c>
      <c r="F60" s="28">
        <v>44</v>
      </c>
      <c r="G60" s="268"/>
      <c r="H60" s="31"/>
      <c r="I60" s="31"/>
      <c r="J60" s="31"/>
      <c r="K60" s="256"/>
      <c r="L60" s="155"/>
      <c r="M60" s="85"/>
    </row>
    <row r="61" spans="1:13" x14ac:dyDescent="0.2">
      <c r="A61" s="93"/>
      <c r="C61" s="198" t="s">
        <v>281</v>
      </c>
      <c r="D61" s="205"/>
      <c r="E61" s="19"/>
      <c r="F61" s="19"/>
      <c r="G61" s="19"/>
      <c r="H61" s="19"/>
      <c r="I61" s="19"/>
      <c r="J61" s="19"/>
      <c r="K61" s="152"/>
      <c r="L61" s="154"/>
      <c r="M61" s="85"/>
    </row>
    <row r="62" spans="1:13" ht="25.5" x14ac:dyDescent="0.2">
      <c r="A62" s="93"/>
      <c r="C62" s="14"/>
      <c r="D62" s="282" t="s">
        <v>17</v>
      </c>
      <c r="E62" s="282"/>
      <c r="F62" s="282"/>
      <c r="G62" s="121" t="s">
        <v>282</v>
      </c>
      <c r="H62" s="150" t="s">
        <v>283</v>
      </c>
      <c r="I62" s="121" t="s">
        <v>144</v>
      </c>
      <c r="J62" s="121">
        <v>1974</v>
      </c>
      <c r="K62" s="121" t="s">
        <v>148</v>
      </c>
      <c r="L62" s="155" t="s">
        <v>284</v>
      </c>
      <c r="M62" s="85"/>
    </row>
    <row r="63" spans="1:13" ht="25.5" x14ac:dyDescent="0.2">
      <c r="A63" s="93"/>
      <c r="C63" s="14"/>
      <c r="D63" s="282" t="s">
        <v>18</v>
      </c>
      <c r="E63" s="282"/>
      <c r="F63" s="282"/>
      <c r="G63" s="121" t="s">
        <v>282</v>
      </c>
      <c r="H63" s="150" t="s">
        <v>283</v>
      </c>
      <c r="I63" s="121" t="s">
        <v>143</v>
      </c>
      <c r="J63" s="121">
        <v>1956</v>
      </c>
      <c r="K63" s="121" t="s">
        <v>148</v>
      </c>
      <c r="L63" s="155"/>
      <c r="M63" s="85"/>
    </row>
    <row r="64" spans="1:13" ht="25.5" x14ac:dyDescent="0.2">
      <c r="A64" s="93"/>
      <c r="C64" s="14"/>
      <c r="D64" s="282" t="s">
        <v>19</v>
      </c>
      <c r="E64" s="282"/>
      <c r="F64" s="282"/>
      <c r="G64" s="121" t="s">
        <v>282</v>
      </c>
      <c r="H64" s="150" t="s">
        <v>283</v>
      </c>
      <c r="I64" s="121" t="s">
        <v>143</v>
      </c>
      <c r="J64" s="121">
        <v>1969</v>
      </c>
      <c r="K64" s="121" t="s">
        <v>148</v>
      </c>
      <c r="L64" s="155"/>
      <c r="M64" s="85"/>
    </row>
    <row r="65" spans="1:13" x14ac:dyDescent="0.2">
      <c r="A65" s="93"/>
      <c r="C65" s="14"/>
      <c r="D65" s="282" t="s">
        <v>20</v>
      </c>
      <c r="E65" s="282"/>
      <c r="F65" s="282"/>
      <c r="G65" s="121" t="s">
        <v>285</v>
      </c>
      <c r="H65" s="150" t="s">
        <v>286</v>
      </c>
      <c r="I65" s="121" t="s">
        <v>144</v>
      </c>
      <c r="J65" s="121">
        <v>1982</v>
      </c>
      <c r="K65" s="121" t="s">
        <v>148</v>
      </c>
      <c r="L65" s="155"/>
      <c r="M65" s="85"/>
    </row>
    <row r="66" spans="1:13" ht="25.5" x14ac:dyDescent="0.2">
      <c r="A66" s="93"/>
      <c r="C66" s="14"/>
      <c r="D66" s="282" t="s">
        <v>31</v>
      </c>
      <c r="E66" s="282"/>
      <c r="F66" s="282"/>
      <c r="G66" s="236" t="s">
        <v>287</v>
      </c>
      <c r="H66" s="237" t="s">
        <v>288</v>
      </c>
      <c r="I66" s="121" t="s">
        <v>143</v>
      </c>
      <c r="J66" s="121">
        <v>1979</v>
      </c>
      <c r="K66" s="121" t="s">
        <v>148</v>
      </c>
      <c r="L66" s="155"/>
      <c r="M66" s="85"/>
    </row>
    <row r="67" spans="1:13" ht="25.5" x14ac:dyDescent="0.2">
      <c r="A67" s="93"/>
      <c r="C67" s="14"/>
      <c r="D67" s="282" t="s">
        <v>21</v>
      </c>
      <c r="E67" s="282"/>
      <c r="F67" s="282"/>
      <c r="G67" s="121" t="s">
        <v>282</v>
      </c>
      <c r="H67" s="150" t="s">
        <v>288</v>
      </c>
      <c r="I67" s="121" t="s">
        <v>144</v>
      </c>
      <c r="J67" s="121">
        <v>1972</v>
      </c>
      <c r="K67" s="121" t="s">
        <v>148</v>
      </c>
      <c r="L67" s="155"/>
      <c r="M67" s="85"/>
    </row>
    <row r="68" spans="1:13" x14ac:dyDescent="0.2">
      <c r="A68" s="93"/>
      <c r="C68" s="198" t="s">
        <v>289</v>
      </c>
      <c r="D68" s="19"/>
      <c r="E68" s="27"/>
      <c r="F68" s="19"/>
      <c r="G68" s="228"/>
      <c r="H68" s="19"/>
      <c r="I68" s="19"/>
      <c r="J68" s="19"/>
      <c r="K68" s="152"/>
      <c r="L68" s="154"/>
      <c r="M68" s="85"/>
    </row>
    <row r="69" spans="1:13" x14ac:dyDescent="0.2">
      <c r="A69" s="93"/>
      <c r="C69" s="14"/>
      <c r="D69" s="282" t="s">
        <v>22</v>
      </c>
      <c r="E69" s="282"/>
      <c r="F69" s="282"/>
      <c r="G69" s="121" t="s">
        <v>290</v>
      </c>
      <c r="H69" s="150" t="s">
        <v>286</v>
      </c>
      <c r="I69" s="121" t="s">
        <v>143</v>
      </c>
      <c r="J69" s="121">
        <v>1962</v>
      </c>
      <c r="K69" s="121" t="s">
        <v>147</v>
      </c>
      <c r="L69" s="155"/>
      <c r="M69" s="85"/>
    </row>
    <row r="70" spans="1:13" x14ac:dyDescent="0.2">
      <c r="A70" s="93"/>
      <c r="C70" s="198"/>
      <c r="D70" s="282" t="s">
        <v>28</v>
      </c>
      <c r="E70" s="282"/>
      <c r="F70" s="282"/>
      <c r="G70" s="238" t="s">
        <v>291</v>
      </c>
      <c r="H70" s="150" t="s">
        <v>286</v>
      </c>
      <c r="I70" s="121" t="s">
        <v>143</v>
      </c>
      <c r="J70" s="121">
        <v>1963</v>
      </c>
      <c r="K70" s="121" t="s">
        <v>147</v>
      </c>
      <c r="L70" s="155"/>
      <c r="M70" s="85"/>
    </row>
    <row r="71" spans="1:13" x14ac:dyDescent="0.2">
      <c r="A71" s="93"/>
      <c r="C71" s="14"/>
      <c r="D71" s="282" t="s">
        <v>23</v>
      </c>
      <c r="E71" s="282"/>
      <c r="F71" s="282"/>
      <c r="G71" s="121" t="s">
        <v>290</v>
      </c>
      <c r="H71" s="150" t="s">
        <v>286</v>
      </c>
      <c r="I71" s="121" t="s">
        <v>144</v>
      </c>
      <c r="J71" s="121">
        <v>1962</v>
      </c>
      <c r="K71" s="121" t="s">
        <v>152</v>
      </c>
      <c r="L71" s="155"/>
      <c r="M71" s="85"/>
    </row>
    <row r="72" spans="1:13" x14ac:dyDescent="0.2">
      <c r="A72" s="93"/>
      <c r="C72" s="14"/>
      <c r="D72" s="282" t="s">
        <v>24</v>
      </c>
      <c r="E72" s="282"/>
      <c r="F72" s="282"/>
      <c r="G72" s="236" t="s">
        <v>292</v>
      </c>
      <c r="H72" s="150" t="s">
        <v>286</v>
      </c>
      <c r="I72" s="121" t="s">
        <v>143</v>
      </c>
      <c r="J72" s="121">
        <v>1968</v>
      </c>
      <c r="K72" s="121" t="s">
        <v>148</v>
      </c>
      <c r="L72" s="155"/>
      <c r="M72" s="85"/>
    </row>
    <row r="73" spans="1:13" ht="13.5" thickBot="1" x14ac:dyDescent="0.25">
      <c r="A73" s="129"/>
      <c r="B73" s="114"/>
      <c r="C73" s="114"/>
      <c r="D73" s="291" t="s">
        <v>32</v>
      </c>
      <c r="E73" s="291"/>
      <c r="F73" s="291"/>
      <c r="G73" s="254">
        <v>45901</v>
      </c>
      <c r="H73" s="127" t="s">
        <v>286</v>
      </c>
      <c r="I73" s="122" t="s">
        <v>143</v>
      </c>
      <c r="J73" s="122">
        <v>1971</v>
      </c>
      <c r="K73" s="122" t="s">
        <v>147</v>
      </c>
      <c r="L73" s="160"/>
      <c r="M73" s="85"/>
    </row>
    <row r="74" spans="1:13" x14ac:dyDescent="0.2">
      <c r="A74" s="18"/>
      <c r="B74" s="18"/>
      <c r="C74" s="18"/>
      <c r="D74" s="18"/>
      <c r="E74" s="18"/>
      <c r="F74" s="18"/>
      <c r="G74" s="18"/>
      <c r="H74" s="18"/>
      <c r="I74" s="18"/>
      <c r="J74" s="18"/>
      <c r="K74" s="18"/>
      <c r="L74" s="242"/>
      <c r="M74" s="18"/>
    </row>
  </sheetData>
  <mergeCells count="18">
    <mergeCell ref="D52:F52"/>
    <mergeCell ref="D51:F51"/>
    <mergeCell ref="D50:F50"/>
    <mergeCell ref="D49:F49"/>
    <mergeCell ref="D55:F55"/>
    <mergeCell ref="D54:F54"/>
    <mergeCell ref="D53:F53"/>
    <mergeCell ref="D65:F65"/>
    <mergeCell ref="D66:F66"/>
    <mergeCell ref="D64:F64"/>
    <mergeCell ref="D63:F63"/>
    <mergeCell ref="D62:F62"/>
    <mergeCell ref="D67:F67"/>
    <mergeCell ref="D73:F73"/>
    <mergeCell ref="D70:F70"/>
    <mergeCell ref="D72:F72"/>
    <mergeCell ref="D71:F71"/>
    <mergeCell ref="D69:F69"/>
  </mergeCells>
  <hyperlinks>
    <hyperlink ref="L46" r:id="rId1" xr:uid="{0D695211-768B-4D85-A684-72703A5D6A05}"/>
    <hyperlink ref="L58" r:id="rId2" xr:uid="{5E735644-19A1-4527-85B1-59006DC8427B}"/>
  </hyperlinks>
  <pageMargins left="0.70866141732283472" right="0.70866141732283472" top="0.78740157480314965" bottom="0.78740157480314965" header="0.31496062992125984" footer="0.31496062992125984"/>
  <pageSetup paperSize="9" scale="50" fitToHeight="2" orientation="portrait" r:id="rId3"/>
  <headerFooter>
    <oddFooter>&amp;CPage &amp;P of &amp;N</oddFooter>
  </headerFooter>
  <rowBreaks count="1" manualBreakCount="1">
    <brk id="42" max="11"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8C8C9-6E74-4790-B9B5-220C01B742D0}">
  <sheetPr>
    <pageSetUpPr fitToPage="1"/>
  </sheetPr>
  <dimension ref="A2:E22"/>
  <sheetViews>
    <sheetView zoomScaleNormal="100" zoomScaleSheetLayoutView="100" workbookViewId="0"/>
  </sheetViews>
  <sheetFormatPr baseColWidth="10" defaultColWidth="11.42578125" defaultRowHeight="12.75" x14ac:dyDescent="0.2"/>
  <cols>
    <col min="1" max="3" width="3.28515625" style="35" customWidth="1"/>
    <col min="4" max="4" width="22.42578125" style="35" customWidth="1"/>
    <col min="5" max="5" width="139.85546875" style="58" customWidth="1"/>
    <col min="6" max="16384" width="11.42578125" style="35"/>
  </cols>
  <sheetData>
    <row r="2" spans="1:5" x14ac:dyDescent="0.2">
      <c r="E2" s="36"/>
    </row>
    <row r="8" spans="1:5" ht="13.5" thickBot="1" x14ac:dyDescent="0.25">
      <c r="A8" s="37"/>
      <c r="B8" s="37"/>
      <c r="C8" s="37"/>
      <c r="D8" s="37"/>
      <c r="E8" s="38"/>
    </row>
    <row r="9" spans="1:5" ht="16.5" thickBot="1" x14ac:dyDescent="0.3">
      <c r="A9" s="39" t="s">
        <v>359</v>
      </c>
      <c r="B9" s="40"/>
      <c r="C9" s="41"/>
      <c r="D9" s="42"/>
      <c r="E9" s="43"/>
    </row>
    <row r="10" spans="1:5" ht="42.95" customHeight="1" thickBot="1" x14ac:dyDescent="0.25">
      <c r="A10" s="293" t="s">
        <v>355</v>
      </c>
      <c r="B10" s="294"/>
      <c r="C10" s="294"/>
      <c r="D10" s="294"/>
      <c r="E10" s="295"/>
    </row>
    <row r="11" spans="1:5" ht="23.1" customHeight="1" x14ac:dyDescent="0.2">
      <c r="A11" s="44"/>
      <c r="B11" s="45"/>
      <c r="C11" s="46"/>
      <c r="D11" s="47" t="s">
        <v>293</v>
      </c>
      <c r="E11" s="48" t="s">
        <v>294</v>
      </c>
    </row>
    <row r="12" spans="1:5" ht="123" customHeight="1" x14ac:dyDescent="0.2">
      <c r="A12" s="49"/>
      <c r="D12" s="273" t="e" vm="1">
        <v>#VALUE!</v>
      </c>
      <c r="E12" s="50" t="s">
        <v>295</v>
      </c>
    </row>
    <row r="13" spans="1:5" ht="123" customHeight="1" x14ac:dyDescent="0.2">
      <c r="A13" s="49"/>
      <c r="D13" s="275" t="e" vm="2">
        <v>#VALUE!</v>
      </c>
      <c r="E13" s="50" t="s">
        <v>296</v>
      </c>
    </row>
    <row r="14" spans="1:5" ht="123" customHeight="1" x14ac:dyDescent="0.2">
      <c r="A14" s="49"/>
      <c r="D14" s="275" t="e" vm="3">
        <v>#VALUE!</v>
      </c>
      <c r="E14" s="50" t="s">
        <v>297</v>
      </c>
    </row>
    <row r="15" spans="1:5" ht="123" customHeight="1" x14ac:dyDescent="0.2">
      <c r="A15" s="49"/>
      <c r="D15" s="274" t="e" vm="4">
        <v>#VALUE!</v>
      </c>
      <c r="E15" s="51" t="s">
        <v>298</v>
      </c>
    </row>
    <row r="16" spans="1:5" ht="123" customHeight="1" x14ac:dyDescent="0.2">
      <c r="A16" s="49"/>
      <c r="D16" s="276" t="e" vm="5">
        <v>#VALUE!</v>
      </c>
      <c r="E16" s="50" t="s">
        <v>299</v>
      </c>
    </row>
    <row r="17" spans="1:5" ht="123" customHeight="1" x14ac:dyDescent="0.2">
      <c r="A17" s="49"/>
      <c r="D17" s="274" t="e" vm="6">
        <v>#VALUE!</v>
      </c>
      <c r="E17" s="52" t="s">
        <v>300</v>
      </c>
    </row>
    <row r="18" spans="1:5" ht="123" customHeight="1" x14ac:dyDescent="0.2">
      <c r="A18" s="49"/>
      <c r="D18" s="278" t="e" vm="7">
        <v>#VALUE!</v>
      </c>
      <c r="E18" s="52" t="s">
        <v>301</v>
      </c>
    </row>
    <row r="19" spans="1:5" ht="123" customHeight="1" x14ac:dyDescent="0.2">
      <c r="A19" s="49"/>
      <c r="D19" s="277" t="e" vm="8">
        <v>#VALUE!</v>
      </c>
      <c r="E19" s="50" t="s">
        <v>302</v>
      </c>
    </row>
    <row r="20" spans="1:5" ht="123" customHeight="1" x14ac:dyDescent="0.2">
      <c r="A20" s="49"/>
      <c r="D20" s="276" t="e" vm="9">
        <v>#VALUE!</v>
      </c>
      <c r="E20" s="70" t="s">
        <v>303</v>
      </c>
    </row>
    <row r="21" spans="1:5" ht="123" customHeight="1" thickBot="1" x14ac:dyDescent="0.25">
      <c r="A21" s="53"/>
      <c r="B21" s="54"/>
      <c r="C21" s="54"/>
      <c r="D21" s="279" t="e" vm="10">
        <v>#VALUE!</v>
      </c>
      <c r="E21" s="55" t="s">
        <v>304</v>
      </c>
    </row>
    <row r="22" spans="1:5" x14ac:dyDescent="0.2">
      <c r="A22" s="56"/>
      <c r="B22" s="56"/>
      <c r="C22" s="56"/>
      <c r="D22" s="56"/>
      <c r="E22" s="57"/>
    </row>
  </sheetData>
  <mergeCells count="1">
    <mergeCell ref="A10:E10"/>
  </mergeCells>
  <pageMargins left="0.70866141732283472" right="0.70866141732283472" top="0.78740157480314965" bottom="0.78740157480314965" header="0.31496062992125984" footer="0.31496062992125984"/>
  <pageSetup paperSize="9" scale="51" fitToHeight="0" orientation="portrait" r:id="rId1"/>
  <headerFooter>
    <oddFooter>&amp;CPage &amp;P of &amp;N</oddFooter>
  </headerFooter>
  <rowBreaks count="1" manualBreakCount="1">
    <brk id="2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ED73AA0C9D25D448FC721FFB5B07D5C" ma:contentTypeVersion="15" ma:contentTypeDescription="Ein neues Dokument erstellen." ma:contentTypeScope="" ma:versionID="5ae2b57099fd0a68e63d02e4295b2f07">
  <xsd:schema xmlns:xsd="http://www.w3.org/2001/XMLSchema" xmlns:xs="http://www.w3.org/2001/XMLSchema" xmlns:p="http://schemas.microsoft.com/office/2006/metadata/properties" xmlns:ns2="9837ccf5-b0cd-45be-b13c-f197aa8548b3" xmlns:ns3="5c1b0f77-25ce-4730-8e71-6f0352f05614" targetNamespace="http://schemas.microsoft.com/office/2006/metadata/properties" ma:root="true" ma:fieldsID="842b00928e1cb54d8251ce547ce9c088" ns2:_="" ns3:_="">
    <xsd:import namespace="9837ccf5-b0cd-45be-b13c-f197aa8548b3"/>
    <xsd:import namespace="5c1b0f77-25ce-4730-8e71-6f0352f056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37ccf5-b0cd-45be-b13c-f197aa854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5af2754f-5248-4605-879e-1af9b399202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1b0f77-25ce-4730-8e71-6f0352f05614"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37ccf5-b0cd-45be-b13c-f197aa8548b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00B275-8B31-403F-8BA6-46896192C143}"/>
</file>

<file path=customXml/itemProps2.xml><?xml version="1.0" encoding="utf-8"?>
<ds:datastoreItem xmlns:ds="http://schemas.openxmlformats.org/officeDocument/2006/customXml" ds:itemID="{43DAAAA5-075D-4E0F-BBF7-21BDC8199E77}"/>
</file>

<file path=customXml/itemProps3.xml><?xml version="1.0" encoding="utf-8"?>
<ds:datastoreItem xmlns:ds="http://schemas.openxmlformats.org/officeDocument/2006/customXml" ds:itemID="{0AFB7D95-F5A1-4F45-B855-5322E4A9581D}"/>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About the ESG Data Factsheet</vt:lpstr>
      <vt:lpstr>1. Environment</vt:lpstr>
      <vt:lpstr>2. Social</vt:lpstr>
      <vt:lpstr>3. Governance</vt:lpstr>
      <vt:lpstr>4. SDG Impact Assessment</vt:lpstr>
      <vt:lpstr>'1. Environment'!Druckbereich</vt:lpstr>
      <vt:lpstr>'2. Social'!Druckbereich</vt:lpstr>
      <vt:lpstr>'3. Governance'!Druckbereich</vt:lpstr>
      <vt:lpstr>'4. SDG Impact Assessment'!Druckbereich</vt:lpstr>
      <vt:lpstr>'About the ESG Data Factsheet'!Druckbereich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2026-04-27T07:27:16Z</dcterms:created>
  <dcterms:modified xsi:type="dcterms:W3CDTF">2026-04-27T07:32:16Z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0x0101001ED73AA0C9D25D448FC721FFB5B07D5C</vt:lpwstr>
  </property>
</Properties>
</file>